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95" windowWidth="20115" windowHeight="7875" activeTab="4"/>
  </bookViews>
  <sheets>
    <sheet name="Figure 3 E" sheetId="17" r:id="rId1"/>
    <sheet name="Figure 3 F. I" sheetId="13" r:id="rId2"/>
    <sheet name="Figure 3 F. II" sheetId="14" r:id="rId3"/>
    <sheet name="Figure 3 G I" sheetId="15" r:id="rId4"/>
    <sheet name="Figure 3 G II" sheetId="16" r:id="rId5"/>
  </sheets>
  <calcPr calcId="145621"/>
</workbook>
</file>

<file path=xl/calcChain.xml><?xml version="1.0" encoding="utf-8"?>
<calcChain xmlns="http://schemas.openxmlformats.org/spreadsheetml/2006/main">
  <c r="C24" i="17" l="1"/>
  <c r="P88" i="17" l="1"/>
  <c r="O89" i="17" s="1"/>
  <c r="O88" i="17"/>
  <c r="N88" i="17"/>
  <c r="M89" i="17" s="1"/>
  <c r="M88" i="17"/>
  <c r="L88" i="17"/>
  <c r="K88" i="17"/>
  <c r="H88" i="17"/>
  <c r="G88" i="17"/>
  <c r="F88" i="17"/>
  <c r="E89" i="17" s="1"/>
  <c r="E88" i="17"/>
  <c r="D88" i="17"/>
  <c r="C89" i="17" s="1"/>
  <c r="C88" i="17"/>
  <c r="P71" i="17"/>
  <c r="O71" i="17"/>
  <c r="O72" i="17" s="1"/>
  <c r="N71" i="17"/>
  <c r="M71" i="17"/>
  <c r="L71" i="17"/>
  <c r="K72" i="17" s="1"/>
  <c r="K71" i="17"/>
  <c r="H71" i="17"/>
  <c r="G72" i="17" s="1"/>
  <c r="G71" i="17"/>
  <c r="F71" i="17"/>
  <c r="E71" i="17"/>
  <c r="E72" i="17" s="1"/>
  <c r="D71" i="17"/>
  <c r="C71" i="17"/>
  <c r="R46" i="17"/>
  <c r="Q46" i="17"/>
  <c r="P46" i="17"/>
  <c r="O47" i="17" s="1"/>
  <c r="O46" i="17"/>
  <c r="Q48" i="17" s="1"/>
  <c r="N46" i="17"/>
  <c r="M46" i="17"/>
  <c r="L46" i="17"/>
  <c r="K46" i="17"/>
  <c r="H46" i="17"/>
  <c r="G47" i="17" s="1"/>
  <c r="G46" i="17"/>
  <c r="F46" i="17"/>
  <c r="E47" i="17" s="1"/>
  <c r="E46" i="17"/>
  <c r="D46" i="17"/>
  <c r="C46" i="17"/>
  <c r="P24" i="17"/>
  <c r="O24" i="17"/>
  <c r="N24" i="17"/>
  <c r="M24" i="17"/>
  <c r="L24" i="17"/>
  <c r="K25" i="17" s="1"/>
  <c r="K24" i="17"/>
  <c r="H24" i="17"/>
  <c r="G24" i="17"/>
  <c r="F24" i="17"/>
  <c r="E24" i="17"/>
  <c r="D24" i="17"/>
  <c r="E25" i="17" l="1"/>
  <c r="O25" i="17"/>
  <c r="C72" i="17"/>
  <c r="M72" i="17"/>
  <c r="G89" i="17"/>
  <c r="K47" i="17"/>
  <c r="C47" i="17"/>
  <c r="M47" i="17"/>
  <c r="K89" i="17"/>
  <c r="C25" i="17"/>
  <c r="M25" i="17"/>
  <c r="G25" i="17"/>
  <c r="Q49" i="17"/>
  <c r="Q50" i="17" s="1"/>
  <c r="Q47" i="17"/>
  <c r="H8" i="16" l="1"/>
  <c r="G16" i="16" s="1"/>
  <c r="H7" i="16"/>
  <c r="G15" i="16" s="1"/>
  <c r="H6" i="16"/>
  <c r="G14" i="16" s="1"/>
  <c r="H5" i="16"/>
  <c r="G13" i="16" s="1"/>
  <c r="H8" i="15"/>
  <c r="G16" i="15" s="1"/>
  <c r="H7" i="15"/>
  <c r="G15" i="15" s="1"/>
  <c r="H6" i="15"/>
  <c r="G14" i="15" s="1"/>
  <c r="H5" i="15"/>
  <c r="G13" i="15" s="1"/>
  <c r="D16" i="15" l="1"/>
  <c r="D13" i="16"/>
  <c r="D13" i="15"/>
  <c r="D15" i="16"/>
  <c r="D15" i="15"/>
  <c r="D16" i="16"/>
  <c r="D14" i="15"/>
  <c r="B13" i="15"/>
  <c r="B14" i="15"/>
  <c r="B15" i="15"/>
  <c r="B16" i="15"/>
  <c r="B13" i="16"/>
  <c r="B14" i="16"/>
  <c r="B15" i="16"/>
  <c r="B16" i="16"/>
  <c r="F13" i="15"/>
  <c r="F14" i="15"/>
  <c r="F15" i="15"/>
  <c r="F16" i="15"/>
  <c r="F13" i="16"/>
  <c r="F14" i="16"/>
  <c r="F15" i="16"/>
  <c r="F16" i="16"/>
  <c r="D14" i="16"/>
  <c r="A177" i="14" l="1"/>
  <c r="D185" i="13"/>
  <c r="C177" i="13"/>
  <c r="B177" i="13"/>
  <c r="A177" i="13"/>
</calcChain>
</file>

<file path=xl/sharedStrings.xml><?xml version="1.0" encoding="utf-8"?>
<sst xmlns="http://schemas.openxmlformats.org/spreadsheetml/2006/main" count="183" uniqueCount="45">
  <si>
    <t>NT</t>
  </si>
  <si>
    <t>PEO1</t>
  </si>
  <si>
    <t>PEO4</t>
  </si>
  <si>
    <t>Total</t>
  </si>
  <si>
    <t>SCR - NT</t>
  </si>
  <si>
    <t>SCR - FASU</t>
  </si>
  <si>
    <t>B2 - NT</t>
  </si>
  <si>
    <t>B2 - FASU</t>
  </si>
  <si>
    <t>SCR - Fasu</t>
  </si>
  <si>
    <t>B2 - fasu</t>
  </si>
  <si>
    <t>n</t>
  </si>
  <si>
    <t>origenes</t>
  </si>
  <si>
    <t>terminaciones</t>
  </si>
  <si>
    <t>bicolor</t>
  </si>
  <si>
    <t>multi</t>
  </si>
  <si>
    <t>rojas</t>
  </si>
  <si>
    <t>roja-verde-roja</t>
  </si>
  <si>
    <t>verdes</t>
  </si>
  <si>
    <t>verde-roja-verde</t>
  </si>
  <si>
    <t>scr-dmso</t>
  </si>
  <si>
    <t>scr-fasu</t>
  </si>
  <si>
    <t>b2-dmso</t>
  </si>
  <si>
    <t>b2-fasu</t>
  </si>
  <si>
    <t>%</t>
  </si>
  <si>
    <r>
      <t>Labelling scheme and IdU track lengths of shScramble and shBRCA2 HCT116</t>
    </r>
    <r>
      <rPr>
        <b/>
        <vertAlign val="superscript"/>
        <sz val="11"/>
        <rFont val="Arial"/>
        <family val="2"/>
      </rPr>
      <t>p21-/-</t>
    </r>
    <r>
      <rPr>
        <b/>
        <sz val="11"/>
        <rFont val="Arial"/>
        <family val="2"/>
      </rPr>
      <t xml:space="preserve"> cells, treated with Fasudil for 48 h </t>
    </r>
  </si>
  <si>
    <t xml:space="preserve">BrdU Experimento 1 </t>
  </si>
  <si>
    <t>3 days</t>
  </si>
  <si>
    <t>Ola</t>
  </si>
  <si>
    <t>Fasu</t>
  </si>
  <si>
    <t>Pic #</t>
  </si>
  <si>
    <t>DAPI</t>
  </si>
  <si>
    <t>BrdU</t>
  </si>
  <si>
    <t>TOTAL</t>
  </si>
  <si>
    <t>%BrdU</t>
  </si>
  <si>
    <t>6 days</t>
  </si>
  <si>
    <t>Fasu (restained)</t>
  </si>
  <si>
    <t>Fasu (old)</t>
  </si>
  <si>
    <t>Bad</t>
  </si>
  <si>
    <t>Total DAPI Fasudil</t>
  </si>
  <si>
    <t>Total BrdU Fasudil</t>
  </si>
  <si>
    <t>% Brdu Fasudil</t>
  </si>
  <si>
    <t>BrdU Experimento 2</t>
  </si>
  <si>
    <t xml:space="preserve">Percent of PEO4 and PEO1 cells stained with BrdU at 3 and 6 days after Fasudil treatment </t>
  </si>
  <si>
    <r>
      <rPr>
        <sz val="11"/>
        <rFont val="Arial"/>
        <family val="2"/>
      </rPr>
      <t>Origin firing frequency (percentage) of shScramble or shBRCA2 HCT116</t>
    </r>
    <r>
      <rPr>
        <vertAlign val="superscript"/>
        <sz val="11"/>
        <rFont val="Arial"/>
        <family val="2"/>
      </rPr>
      <t>p21-/-</t>
    </r>
    <r>
      <rPr>
        <sz val="11"/>
        <rFont val="Arial"/>
        <family val="2"/>
      </rPr>
      <t xml:space="preserve"> cells </t>
    </r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</si>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</sst>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#.##0"/>
    <numFmt numFmtId="166" formatCode="#.###"/>
    <numFmt numFmtId="167" formatCode="0.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Arial"/>
      <family val="2"/>
    </font>
    <font>
      <vertAlign val="superscript"/>
      <sz val="11"/>
      <name val="Arial"/>
      <family val="2"/>
    </font>
    <font>
      <b/>
      <sz val="11"/>
      <name val="Arial"/>
      <family val="2"/>
    </font>
    <font>
      <b/>
      <vertAlign val="superscript"/>
      <sz val="11"/>
      <name val="Arial"/>
      <family val="2"/>
    </font>
    <font>
      <b/>
      <u/>
      <sz val="11"/>
      <color theme="1"/>
      <name val="Calibri"/>
      <family val="2"/>
      <scheme val="minor"/>
    </font>
    <font>
      <b/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164" fontId="0" fillId="0" borderId="0" xfId="0" applyNumberFormat="1"/>
    <xf numFmtId="0" fontId="0" fillId="0" borderId="1" xfId="0" applyBorder="1"/>
    <xf numFmtId="165" fontId="0" fillId="0" borderId="0" xfId="0" applyNumberFormat="1"/>
    <xf numFmtId="0" fontId="0" fillId="0" borderId="4" xfId="0" applyBorder="1"/>
    <xf numFmtId="3" fontId="0" fillId="0" borderId="0" xfId="0" applyNumberFormat="1"/>
    <xf numFmtId="166" fontId="0" fillId="0" borderId="0" xfId="0" applyNumberFormat="1"/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2" xfId="0" applyBorder="1"/>
    <xf numFmtId="0" fontId="0" fillId="0" borderId="13" xfId="0" applyBorder="1"/>
    <xf numFmtId="0" fontId="0" fillId="0" borderId="3" xfId="0" applyBorder="1"/>
    <xf numFmtId="0" fontId="0" fillId="0" borderId="5" xfId="0" applyBorder="1"/>
    <xf numFmtId="0" fontId="0" fillId="0" borderId="11" xfId="0" applyBorder="1"/>
    <xf numFmtId="0" fontId="0" fillId="0" borderId="14" xfId="0" applyBorder="1"/>
    <xf numFmtId="0" fontId="0" fillId="0" borderId="10" xfId="0" applyBorder="1"/>
    <xf numFmtId="0" fontId="0" fillId="0" borderId="0" xfId="0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7" fillId="0" borderId="0" xfId="0" applyFont="1"/>
    <xf numFmtId="0" fontId="0" fillId="0" borderId="17" xfId="0" applyBorder="1" applyAlignment="1">
      <alignment horizontal="center"/>
    </xf>
    <xf numFmtId="0" fontId="0" fillId="2" borderId="1" xfId="0" applyFill="1" applyBorder="1"/>
    <xf numFmtId="0" fontId="1" fillId="0" borderId="1" xfId="0" applyFont="1" applyBorder="1"/>
    <xf numFmtId="0" fontId="1" fillId="3" borderId="1" xfId="0" applyFont="1" applyFill="1" applyBorder="1"/>
    <xf numFmtId="167" fontId="1" fillId="3" borderId="1" xfId="0" applyNumberFormat="1" applyFont="1" applyFill="1" applyBorder="1"/>
    <xf numFmtId="0" fontId="2" fillId="0" borderId="1" xfId="0" applyFont="1" applyBorder="1"/>
    <xf numFmtId="0" fontId="2" fillId="0" borderId="1" xfId="0" applyFont="1" applyFill="1" applyBorder="1"/>
    <xf numFmtId="0" fontId="0" fillId="4" borderId="1" xfId="0" applyFill="1" applyBorder="1"/>
    <xf numFmtId="167" fontId="0" fillId="4" borderId="1" xfId="0" applyNumberFormat="1" applyFill="1" applyBorder="1"/>
    <xf numFmtId="0" fontId="0" fillId="0" borderId="1" xfId="0" applyFill="1" applyBorder="1"/>
    <xf numFmtId="0" fontId="0" fillId="0" borderId="2" xfId="0" applyBorder="1" applyAlignment="1"/>
    <xf numFmtId="0" fontId="5" fillId="0" borderId="0" xfId="0" applyFont="1" applyAlignment="1"/>
    <xf numFmtId="0" fontId="0" fillId="0" borderId="1" xfId="0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8" fillId="0" borderId="0" xfId="0" applyFont="1" applyAlignment="1">
      <alignment horizontal="center"/>
    </xf>
    <xf numFmtId="0" fontId="0" fillId="0" borderId="18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9"/>
  <sheetViews>
    <sheetView topLeftCell="A58" workbookViewId="0">
      <selection activeCell="E24" sqref="E24"/>
    </sheetView>
  </sheetViews>
  <sheetFormatPr baseColWidth="10" defaultColWidth="9.140625" defaultRowHeight="15" x14ac:dyDescent="0.25"/>
  <cols>
    <col min="11" max="11" width="11.85546875" bestFit="1" customWidth="1"/>
  </cols>
  <sheetData>
    <row r="1" spans="1:16" x14ac:dyDescent="0.25">
      <c r="A1" s="37" t="s">
        <v>42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</row>
    <row r="3" spans="1:16" x14ac:dyDescent="0.25">
      <c r="A3" s="21" t="s">
        <v>25</v>
      </c>
    </row>
    <row r="4" spans="1:16" x14ac:dyDescent="0.25">
      <c r="A4" s="21"/>
    </row>
    <row r="5" spans="1:16" x14ac:dyDescent="0.25">
      <c r="C5" s="34" t="s">
        <v>26</v>
      </c>
      <c r="D5" s="34"/>
      <c r="E5" s="34"/>
      <c r="F5" s="34"/>
      <c r="G5" s="34"/>
      <c r="H5" s="34"/>
      <c r="K5" s="34" t="s">
        <v>26</v>
      </c>
      <c r="L5" s="34"/>
      <c r="M5" s="34"/>
      <c r="N5" s="34"/>
      <c r="O5" s="34"/>
      <c r="P5" s="34"/>
    </row>
    <row r="6" spans="1:16" x14ac:dyDescent="0.25">
      <c r="C6" s="34" t="s">
        <v>2</v>
      </c>
      <c r="D6" s="34"/>
      <c r="E6" s="34"/>
      <c r="F6" s="34"/>
      <c r="G6" s="34"/>
      <c r="H6" s="34"/>
      <c r="K6" s="34" t="s">
        <v>1</v>
      </c>
      <c r="L6" s="34"/>
      <c r="M6" s="34"/>
      <c r="N6" s="34"/>
      <c r="O6" s="34"/>
      <c r="P6" s="34"/>
    </row>
    <row r="7" spans="1:16" x14ac:dyDescent="0.25">
      <c r="C7" s="34" t="s">
        <v>0</v>
      </c>
      <c r="D7" s="34"/>
      <c r="E7" s="34" t="s">
        <v>27</v>
      </c>
      <c r="F7" s="34"/>
      <c r="G7" s="34" t="s">
        <v>28</v>
      </c>
      <c r="H7" s="34"/>
      <c r="K7" s="34" t="s">
        <v>0</v>
      </c>
      <c r="L7" s="34"/>
      <c r="M7" s="34" t="s">
        <v>27</v>
      </c>
      <c r="N7" s="34"/>
      <c r="O7" s="34" t="s">
        <v>28</v>
      </c>
      <c r="P7" s="34"/>
    </row>
    <row r="8" spans="1:16" x14ac:dyDescent="0.25">
      <c r="B8" s="2" t="s">
        <v>29</v>
      </c>
      <c r="C8" s="22" t="s">
        <v>30</v>
      </c>
      <c r="D8" s="22" t="s">
        <v>31</v>
      </c>
      <c r="E8" s="22" t="s">
        <v>30</v>
      </c>
      <c r="F8" s="22" t="s">
        <v>31</v>
      </c>
      <c r="G8" s="22" t="s">
        <v>30</v>
      </c>
      <c r="H8" s="22" t="s">
        <v>31</v>
      </c>
      <c r="J8" s="2" t="s">
        <v>29</v>
      </c>
      <c r="K8" s="22" t="s">
        <v>30</v>
      </c>
      <c r="L8" s="22" t="s">
        <v>31</v>
      </c>
      <c r="M8" s="22" t="s">
        <v>30</v>
      </c>
      <c r="N8" s="22" t="s">
        <v>31</v>
      </c>
      <c r="O8" s="22" t="s">
        <v>30</v>
      </c>
      <c r="P8" s="22" t="s">
        <v>31</v>
      </c>
    </row>
    <row r="9" spans="1:16" x14ac:dyDescent="0.25">
      <c r="B9" s="2">
        <v>1</v>
      </c>
      <c r="C9" s="2">
        <v>133</v>
      </c>
      <c r="D9" s="2">
        <v>46</v>
      </c>
      <c r="E9" s="2">
        <v>126</v>
      </c>
      <c r="F9" s="2">
        <v>35</v>
      </c>
      <c r="G9" s="23"/>
      <c r="H9" s="23"/>
      <c r="J9" s="2">
        <v>1</v>
      </c>
      <c r="K9" s="2">
        <v>391</v>
      </c>
      <c r="L9" s="2">
        <v>100</v>
      </c>
      <c r="M9" s="2">
        <v>276</v>
      </c>
      <c r="N9" s="2">
        <v>82</v>
      </c>
      <c r="O9" s="2">
        <v>47</v>
      </c>
      <c r="P9" s="2">
        <v>22</v>
      </c>
    </row>
    <row r="10" spans="1:16" x14ac:dyDescent="0.25">
      <c r="B10" s="2">
        <v>2</v>
      </c>
      <c r="C10" s="2">
        <v>185</v>
      </c>
      <c r="D10" s="2">
        <v>56</v>
      </c>
      <c r="E10" s="2">
        <v>223</v>
      </c>
      <c r="F10" s="2">
        <v>55</v>
      </c>
      <c r="G10" s="2">
        <v>356</v>
      </c>
      <c r="H10" s="2">
        <v>125</v>
      </c>
      <c r="J10" s="2">
        <v>2</v>
      </c>
      <c r="K10" s="23"/>
      <c r="L10" s="23"/>
      <c r="M10" s="2">
        <v>357</v>
      </c>
      <c r="N10" s="2">
        <v>122</v>
      </c>
      <c r="O10" s="2">
        <v>70</v>
      </c>
      <c r="P10" s="2">
        <v>28</v>
      </c>
    </row>
    <row r="11" spans="1:16" x14ac:dyDescent="0.25">
      <c r="B11" s="2">
        <v>3</v>
      </c>
      <c r="C11" s="2">
        <v>196</v>
      </c>
      <c r="D11" s="2">
        <v>63</v>
      </c>
      <c r="E11" s="23"/>
      <c r="F11" s="23"/>
      <c r="G11" s="2">
        <v>385</v>
      </c>
      <c r="H11" s="2">
        <v>109</v>
      </c>
      <c r="J11" s="2">
        <v>3</v>
      </c>
      <c r="K11" s="23"/>
      <c r="L11" s="23"/>
      <c r="M11" s="23"/>
      <c r="N11" s="23"/>
      <c r="O11" s="2">
        <v>60</v>
      </c>
      <c r="P11" s="2">
        <v>18</v>
      </c>
    </row>
    <row r="12" spans="1:16" x14ac:dyDescent="0.25">
      <c r="B12" s="2">
        <v>4</v>
      </c>
      <c r="C12" s="23"/>
      <c r="D12" s="23"/>
      <c r="E12" s="23"/>
      <c r="F12" s="23"/>
      <c r="G12" s="23"/>
      <c r="H12" s="23"/>
      <c r="J12" s="2">
        <v>4</v>
      </c>
      <c r="K12" s="23"/>
      <c r="L12" s="23"/>
      <c r="M12" s="23"/>
      <c r="N12" s="23"/>
      <c r="O12" s="2">
        <v>43</v>
      </c>
      <c r="P12" s="2">
        <v>13</v>
      </c>
    </row>
    <row r="13" spans="1:16" x14ac:dyDescent="0.25">
      <c r="B13" s="2">
        <v>5</v>
      </c>
      <c r="C13" s="23"/>
      <c r="D13" s="23"/>
      <c r="E13" s="23"/>
      <c r="F13" s="23"/>
      <c r="G13" s="23"/>
      <c r="H13" s="23"/>
      <c r="J13" s="2">
        <v>5</v>
      </c>
      <c r="K13" s="23"/>
      <c r="L13" s="23"/>
      <c r="M13" s="23"/>
      <c r="N13" s="23"/>
      <c r="O13" s="2">
        <v>26</v>
      </c>
      <c r="P13" s="2">
        <v>9</v>
      </c>
    </row>
    <row r="14" spans="1:16" x14ac:dyDescent="0.25">
      <c r="B14" s="2">
        <v>6</v>
      </c>
      <c r="C14" s="23"/>
      <c r="D14" s="23"/>
      <c r="E14" s="23"/>
      <c r="F14" s="23"/>
      <c r="G14" s="23"/>
      <c r="H14" s="23"/>
      <c r="J14" s="2">
        <v>6</v>
      </c>
      <c r="K14" s="23"/>
      <c r="L14" s="23"/>
      <c r="M14" s="23"/>
      <c r="N14" s="23"/>
      <c r="O14" s="2">
        <v>36</v>
      </c>
      <c r="P14" s="2">
        <v>13</v>
      </c>
    </row>
    <row r="15" spans="1:16" x14ac:dyDescent="0.25">
      <c r="B15" s="2">
        <v>7</v>
      </c>
      <c r="C15" s="23"/>
      <c r="D15" s="23"/>
      <c r="E15" s="23"/>
      <c r="F15" s="23"/>
      <c r="G15" s="23"/>
      <c r="H15" s="23"/>
      <c r="J15" s="2">
        <v>7</v>
      </c>
      <c r="K15" s="23"/>
      <c r="L15" s="23"/>
      <c r="M15" s="23"/>
      <c r="N15" s="23"/>
      <c r="O15" s="2">
        <v>52</v>
      </c>
      <c r="P15" s="2">
        <v>17</v>
      </c>
    </row>
    <row r="16" spans="1:16" x14ac:dyDescent="0.25">
      <c r="B16" s="2">
        <v>8</v>
      </c>
      <c r="C16" s="23"/>
      <c r="D16" s="23"/>
      <c r="E16" s="23"/>
      <c r="F16" s="23"/>
      <c r="G16" s="23"/>
      <c r="H16" s="23"/>
      <c r="J16" s="2">
        <v>8</v>
      </c>
      <c r="K16" s="23"/>
      <c r="L16" s="23"/>
      <c r="M16" s="23"/>
      <c r="N16" s="23"/>
      <c r="O16" s="2">
        <v>58</v>
      </c>
      <c r="P16" s="2">
        <v>14</v>
      </c>
    </row>
    <row r="17" spans="2:18" x14ac:dyDescent="0.25">
      <c r="B17" s="2">
        <v>9</v>
      </c>
      <c r="C17" s="23"/>
      <c r="D17" s="23"/>
      <c r="E17" s="2">
        <v>152</v>
      </c>
      <c r="F17" s="2">
        <v>42</v>
      </c>
      <c r="G17" s="23"/>
      <c r="H17" s="23"/>
      <c r="J17" s="2">
        <v>9</v>
      </c>
      <c r="K17" s="23"/>
      <c r="L17" s="23"/>
      <c r="M17" s="23"/>
      <c r="N17" s="23"/>
      <c r="O17" s="2">
        <v>40</v>
      </c>
      <c r="P17" s="2">
        <v>22</v>
      </c>
    </row>
    <row r="18" spans="2:18" x14ac:dyDescent="0.25">
      <c r="B18" s="2">
        <v>10</v>
      </c>
      <c r="C18" s="23"/>
      <c r="D18" s="23"/>
      <c r="E18" s="23"/>
      <c r="F18" s="23"/>
      <c r="G18" s="23"/>
      <c r="H18" s="23"/>
      <c r="J18" s="2">
        <v>10</v>
      </c>
      <c r="K18" s="2">
        <v>254</v>
      </c>
      <c r="L18" s="2">
        <v>88</v>
      </c>
      <c r="M18" s="23"/>
      <c r="N18" s="23"/>
      <c r="O18" s="2">
        <v>49</v>
      </c>
      <c r="P18" s="2">
        <v>27</v>
      </c>
    </row>
    <row r="19" spans="2:18" x14ac:dyDescent="0.25">
      <c r="B19" s="2">
        <v>11</v>
      </c>
      <c r="C19" s="23"/>
      <c r="D19" s="23"/>
      <c r="E19" s="23"/>
      <c r="F19" s="23"/>
      <c r="G19" s="23"/>
      <c r="H19" s="23"/>
      <c r="J19" s="2">
        <v>11</v>
      </c>
      <c r="K19" s="23"/>
      <c r="L19" s="23"/>
      <c r="M19" s="23"/>
      <c r="N19" s="23"/>
      <c r="O19" s="2">
        <v>42</v>
      </c>
      <c r="P19" s="2">
        <v>26</v>
      </c>
    </row>
    <row r="20" spans="2:18" x14ac:dyDescent="0.25">
      <c r="B20" s="2">
        <v>12</v>
      </c>
      <c r="C20" s="23"/>
      <c r="D20" s="23"/>
      <c r="E20" s="23"/>
      <c r="F20" s="23"/>
      <c r="G20" s="23"/>
      <c r="H20" s="23"/>
      <c r="J20" s="2">
        <v>12</v>
      </c>
      <c r="K20" s="23"/>
      <c r="L20" s="23"/>
      <c r="M20" s="23"/>
      <c r="N20" s="23"/>
      <c r="O20" s="23"/>
      <c r="P20" s="23"/>
    </row>
    <row r="21" spans="2:18" x14ac:dyDescent="0.25">
      <c r="B21" s="2">
        <v>13</v>
      </c>
      <c r="C21" s="23"/>
      <c r="D21" s="23"/>
      <c r="E21" s="23"/>
      <c r="F21" s="23"/>
      <c r="G21" s="23"/>
      <c r="H21" s="23"/>
      <c r="J21" s="2">
        <v>13</v>
      </c>
      <c r="K21" s="23"/>
      <c r="L21" s="23"/>
      <c r="M21" s="23"/>
      <c r="N21" s="23"/>
      <c r="O21" s="23"/>
      <c r="P21" s="23"/>
    </row>
    <row r="22" spans="2:18" x14ac:dyDescent="0.25">
      <c r="B22" s="2">
        <v>14</v>
      </c>
      <c r="C22" s="23"/>
      <c r="D22" s="23"/>
      <c r="E22" s="23"/>
      <c r="F22" s="23"/>
      <c r="G22" s="23"/>
      <c r="H22" s="23"/>
      <c r="J22" s="2">
        <v>14</v>
      </c>
      <c r="K22" s="23"/>
      <c r="L22" s="23"/>
      <c r="M22" s="23"/>
      <c r="N22" s="23"/>
      <c r="O22" s="23"/>
      <c r="P22" s="23"/>
    </row>
    <row r="23" spans="2:18" x14ac:dyDescent="0.25">
      <c r="B23" s="2">
        <v>15</v>
      </c>
      <c r="C23" s="23"/>
      <c r="D23" s="23"/>
      <c r="E23" s="23"/>
      <c r="F23" s="23"/>
      <c r="G23" s="23"/>
      <c r="H23" s="23"/>
      <c r="J23" s="2">
        <v>15</v>
      </c>
      <c r="K23" s="23"/>
      <c r="L23" s="23"/>
      <c r="M23" s="23"/>
      <c r="N23" s="23"/>
      <c r="O23" s="23"/>
      <c r="P23" s="23"/>
    </row>
    <row r="24" spans="2:18" x14ac:dyDescent="0.25">
      <c r="B24" s="24" t="s">
        <v>32</v>
      </c>
      <c r="C24" s="24">
        <f>SUM(C9:C23)</f>
        <v>514</v>
      </c>
      <c r="D24" s="24">
        <f t="shared" ref="D24:H24" si="0">SUM(D9:D23)</f>
        <v>165</v>
      </c>
      <c r="E24" s="2">
        <f t="shared" si="0"/>
        <v>501</v>
      </c>
      <c r="F24" s="2">
        <f t="shared" si="0"/>
        <v>132</v>
      </c>
      <c r="G24" s="24">
        <f t="shared" si="0"/>
        <v>741</v>
      </c>
      <c r="H24" s="24">
        <f t="shared" si="0"/>
        <v>234</v>
      </c>
      <c r="J24" s="24" t="s">
        <v>32</v>
      </c>
      <c r="K24" s="24">
        <f>SUM(K9:K23)</f>
        <v>645</v>
      </c>
      <c r="L24" s="24">
        <f t="shared" ref="L24:P24" si="1">SUM(L9:L23)</f>
        <v>188</v>
      </c>
      <c r="M24" s="24">
        <f t="shared" si="1"/>
        <v>633</v>
      </c>
      <c r="N24" s="24">
        <f t="shared" si="1"/>
        <v>204</v>
      </c>
      <c r="O24" s="24">
        <f t="shared" si="1"/>
        <v>523</v>
      </c>
      <c r="P24" s="24">
        <f t="shared" si="1"/>
        <v>209</v>
      </c>
    </row>
    <row r="25" spans="2:18" x14ac:dyDescent="0.25">
      <c r="B25" s="25" t="s">
        <v>33</v>
      </c>
      <c r="C25" s="26">
        <f>(D24*100)/C24</f>
        <v>32.101167315175097</v>
      </c>
      <c r="D25" s="25"/>
      <c r="E25" s="26">
        <f>(F24*100)/E24</f>
        <v>26.347305389221557</v>
      </c>
      <c r="F25" s="25"/>
      <c r="G25" s="26">
        <f>(H24*100)/G24</f>
        <v>31.578947368421051</v>
      </c>
      <c r="H25" s="25"/>
      <c r="J25" s="25" t="s">
        <v>33</v>
      </c>
      <c r="K25" s="26">
        <f>(L24*100)/K24</f>
        <v>29.147286821705425</v>
      </c>
      <c r="L25" s="25"/>
      <c r="M25" s="26">
        <f>(N24*100)/M24</f>
        <v>32.227488151658768</v>
      </c>
      <c r="N25" s="25"/>
      <c r="O25" s="26">
        <f>(P24*100)/O24</f>
        <v>39.961759082217974</v>
      </c>
      <c r="P25" s="25"/>
    </row>
    <row r="27" spans="2:18" x14ac:dyDescent="0.25">
      <c r="C27" s="34" t="s">
        <v>34</v>
      </c>
      <c r="D27" s="34"/>
      <c r="E27" s="34"/>
      <c r="F27" s="34"/>
      <c r="G27" s="34"/>
      <c r="H27" s="34"/>
      <c r="K27" s="34" t="s">
        <v>34</v>
      </c>
      <c r="L27" s="34"/>
      <c r="M27" s="34"/>
      <c r="N27" s="34"/>
      <c r="O27" s="34"/>
      <c r="P27" s="34"/>
    </row>
    <row r="28" spans="2:18" x14ac:dyDescent="0.25">
      <c r="C28" s="34" t="s">
        <v>2</v>
      </c>
      <c r="D28" s="34"/>
      <c r="E28" s="34"/>
      <c r="F28" s="34"/>
      <c r="G28" s="34"/>
      <c r="H28" s="34"/>
      <c r="K28" s="34" t="s">
        <v>1</v>
      </c>
      <c r="L28" s="34"/>
      <c r="M28" s="34"/>
      <c r="N28" s="34"/>
      <c r="O28" s="34"/>
      <c r="P28" s="34"/>
    </row>
    <row r="29" spans="2:18" x14ac:dyDescent="0.25">
      <c r="C29" s="34" t="s">
        <v>0</v>
      </c>
      <c r="D29" s="34"/>
      <c r="E29" s="34" t="s">
        <v>27</v>
      </c>
      <c r="F29" s="34"/>
      <c r="G29" s="34" t="s">
        <v>28</v>
      </c>
      <c r="H29" s="34"/>
      <c r="K29" s="34" t="s">
        <v>0</v>
      </c>
      <c r="L29" s="34"/>
      <c r="M29" s="34" t="s">
        <v>27</v>
      </c>
      <c r="N29" s="34"/>
      <c r="O29" s="35" t="s">
        <v>35</v>
      </c>
      <c r="P29" s="35"/>
      <c r="Q29" s="35" t="s">
        <v>36</v>
      </c>
      <c r="R29" s="35"/>
    </row>
    <row r="30" spans="2:18" x14ac:dyDescent="0.25">
      <c r="B30" s="2" t="s">
        <v>29</v>
      </c>
      <c r="C30" s="22" t="s">
        <v>30</v>
      </c>
      <c r="D30" s="22" t="s">
        <v>31</v>
      </c>
      <c r="E30" s="22" t="s">
        <v>30</v>
      </c>
      <c r="F30" s="22" t="s">
        <v>31</v>
      </c>
      <c r="G30" s="22" t="s">
        <v>30</v>
      </c>
      <c r="H30" s="22" t="s">
        <v>31</v>
      </c>
      <c r="J30" s="2" t="s">
        <v>29</v>
      </c>
      <c r="K30" s="22" t="s">
        <v>30</v>
      </c>
      <c r="L30" s="22" t="s">
        <v>31</v>
      </c>
      <c r="M30" s="22" t="s">
        <v>30</v>
      </c>
      <c r="N30" s="22" t="s">
        <v>31</v>
      </c>
      <c r="O30" s="22" t="s">
        <v>30</v>
      </c>
      <c r="P30" s="22" t="s">
        <v>31</v>
      </c>
      <c r="Q30" s="22" t="s">
        <v>30</v>
      </c>
      <c r="R30" s="22" t="s">
        <v>31</v>
      </c>
    </row>
    <row r="31" spans="2:18" x14ac:dyDescent="0.25">
      <c r="B31" s="2">
        <v>1</v>
      </c>
      <c r="C31" s="2">
        <v>62</v>
      </c>
      <c r="D31" s="2">
        <v>27</v>
      </c>
      <c r="E31" s="2">
        <v>117</v>
      </c>
      <c r="F31" s="2">
        <v>53</v>
      </c>
      <c r="G31" s="2">
        <v>83</v>
      </c>
      <c r="H31" s="2">
        <v>39</v>
      </c>
      <c r="J31" s="2">
        <v>1</v>
      </c>
      <c r="K31" s="2">
        <v>44</v>
      </c>
      <c r="L31" s="2">
        <v>20</v>
      </c>
      <c r="M31" s="2">
        <v>102</v>
      </c>
      <c r="N31" s="2">
        <v>39</v>
      </c>
      <c r="O31" s="27">
        <v>30</v>
      </c>
      <c r="P31" s="27">
        <v>11</v>
      </c>
      <c r="Q31" s="27" t="s">
        <v>37</v>
      </c>
      <c r="R31" s="27"/>
    </row>
    <row r="32" spans="2:18" x14ac:dyDescent="0.25">
      <c r="B32" s="2">
        <v>2</v>
      </c>
      <c r="C32" s="2">
        <v>71</v>
      </c>
      <c r="D32" s="2">
        <v>26</v>
      </c>
      <c r="E32" s="2">
        <v>51</v>
      </c>
      <c r="F32" s="2">
        <v>24</v>
      </c>
      <c r="G32" s="2">
        <v>64</v>
      </c>
      <c r="H32" s="2">
        <v>27</v>
      </c>
      <c r="J32" s="2">
        <v>2</v>
      </c>
      <c r="K32" s="2">
        <v>47</v>
      </c>
      <c r="L32" s="2">
        <v>22</v>
      </c>
      <c r="M32" s="2">
        <v>51</v>
      </c>
      <c r="N32" s="2">
        <v>27</v>
      </c>
      <c r="O32" s="27">
        <v>27</v>
      </c>
      <c r="P32" s="27">
        <v>7</v>
      </c>
      <c r="Q32" s="27">
        <v>26</v>
      </c>
      <c r="R32" s="27">
        <v>13</v>
      </c>
    </row>
    <row r="33" spans="2:18" x14ac:dyDescent="0.25">
      <c r="B33" s="2">
        <v>3</v>
      </c>
      <c r="C33" s="2">
        <v>48</v>
      </c>
      <c r="D33" s="2">
        <v>21</v>
      </c>
      <c r="E33" s="2">
        <v>98</v>
      </c>
      <c r="F33" s="2">
        <v>32</v>
      </c>
      <c r="G33" s="2">
        <v>111</v>
      </c>
      <c r="H33" s="2">
        <v>41</v>
      </c>
      <c r="J33" s="2">
        <v>3</v>
      </c>
      <c r="K33" s="2">
        <v>82</v>
      </c>
      <c r="L33" s="2">
        <v>34</v>
      </c>
      <c r="M33" s="2">
        <v>55</v>
      </c>
      <c r="N33" s="2">
        <v>33</v>
      </c>
      <c r="O33" s="27">
        <v>32</v>
      </c>
      <c r="P33" s="27">
        <v>18</v>
      </c>
      <c r="Q33" s="27">
        <v>26</v>
      </c>
      <c r="R33" s="27">
        <v>5</v>
      </c>
    </row>
    <row r="34" spans="2:18" x14ac:dyDescent="0.25">
      <c r="B34" s="2">
        <v>4</v>
      </c>
      <c r="C34" s="2">
        <v>38</v>
      </c>
      <c r="D34" s="2">
        <v>12</v>
      </c>
      <c r="E34" s="2">
        <v>93</v>
      </c>
      <c r="F34" s="2">
        <v>47</v>
      </c>
      <c r="G34" s="2">
        <v>87</v>
      </c>
      <c r="H34" s="2">
        <v>35</v>
      </c>
      <c r="J34" s="2">
        <v>4</v>
      </c>
      <c r="K34" s="2">
        <v>91</v>
      </c>
      <c r="L34" s="2">
        <v>58</v>
      </c>
      <c r="M34" s="2">
        <v>73</v>
      </c>
      <c r="N34" s="2">
        <v>27</v>
      </c>
      <c r="O34" s="28">
        <v>28</v>
      </c>
      <c r="P34" s="28">
        <v>11</v>
      </c>
      <c r="Q34" s="28" t="s">
        <v>37</v>
      </c>
      <c r="R34" s="28"/>
    </row>
    <row r="35" spans="2:18" x14ac:dyDescent="0.25">
      <c r="B35" s="2">
        <v>5</v>
      </c>
      <c r="C35" s="2">
        <v>44</v>
      </c>
      <c r="D35" s="2">
        <v>15</v>
      </c>
      <c r="E35" s="2">
        <v>64</v>
      </c>
      <c r="F35" s="2">
        <v>18</v>
      </c>
      <c r="G35" s="2">
        <v>104</v>
      </c>
      <c r="H35" s="2">
        <v>35</v>
      </c>
      <c r="J35" s="2">
        <v>5</v>
      </c>
      <c r="K35" s="2">
        <v>87</v>
      </c>
      <c r="L35" s="2">
        <v>33</v>
      </c>
      <c r="M35" s="2">
        <v>70</v>
      </c>
      <c r="N35" s="2">
        <v>19</v>
      </c>
      <c r="O35" s="27">
        <v>25</v>
      </c>
      <c r="P35" s="27">
        <v>7</v>
      </c>
      <c r="Q35" s="28">
        <v>19</v>
      </c>
      <c r="R35" s="28">
        <v>6</v>
      </c>
    </row>
    <row r="36" spans="2:18" x14ac:dyDescent="0.25">
      <c r="B36" s="2">
        <v>6</v>
      </c>
      <c r="C36" s="2">
        <v>84</v>
      </c>
      <c r="D36" s="2">
        <v>28</v>
      </c>
      <c r="E36" s="2">
        <v>74</v>
      </c>
      <c r="F36" s="2">
        <v>31</v>
      </c>
      <c r="G36" s="2">
        <v>92</v>
      </c>
      <c r="H36" s="2">
        <v>37</v>
      </c>
      <c r="J36" s="2">
        <v>6</v>
      </c>
      <c r="K36" s="2">
        <v>89</v>
      </c>
      <c r="L36" s="2">
        <v>38</v>
      </c>
      <c r="M36" s="2">
        <v>48</v>
      </c>
      <c r="N36" s="2">
        <v>18</v>
      </c>
      <c r="O36" s="27">
        <v>29</v>
      </c>
      <c r="P36" s="27">
        <v>8</v>
      </c>
      <c r="Q36" s="27">
        <v>22</v>
      </c>
      <c r="R36" s="27">
        <v>7</v>
      </c>
    </row>
    <row r="37" spans="2:18" x14ac:dyDescent="0.25">
      <c r="B37" s="2">
        <v>7</v>
      </c>
      <c r="C37" s="2">
        <v>55</v>
      </c>
      <c r="D37" s="2">
        <v>29</v>
      </c>
      <c r="E37" s="2">
        <v>70</v>
      </c>
      <c r="F37" s="2">
        <v>37</v>
      </c>
      <c r="G37" s="2"/>
      <c r="H37" s="2"/>
      <c r="J37" s="2">
        <v>7</v>
      </c>
      <c r="K37" s="2">
        <v>83</v>
      </c>
      <c r="L37" s="2">
        <v>40</v>
      </c>
      <c r="M37" s="2">
        <v>130</v>
      </c>
      <c r="N37" s="2">
        <v>59</v>
      </c>
      <c r="O37" s="27">
        <v>34</v>
      </c>
      <c r="P37" s="27">
        <v>16</v>
      </c>
      <c r="Q37" s="27">
        <v>22</v>
      </c>
      <c r="R37" s="27">
        <v>10</v>
      </c>
    </row>
    <row r="38" spans="2:18" x14ac:dyDescent="0.25">
      <c r="B38" s="2">
        <v>8</v>
      </c>
      <c r="C38" s="2">
        <v>90</v>
      </c>
      <c r="D38" s="2">
        <v>42</v>
      </c>
      <c r="E38" s="23"/>
      <c r="F38" s="23"/>
      <c r="G38" s="2"/>
      <c r="H38" s="2"/>
      <c r="J38" s="2">
        <v>8</v>
      </c>
      <c r="K38" s="23"/>
      <c r="L38" s="23"/>
      <c r="M38" s="23"/>
      <c r="N38" s="23"/>
      <c r="O38" s="27">
        <v>30</v>
      </c>
      <c r="P38" s="27">
        <v>16</v>
      </c>
      <c r="Q38" s="27">
        <v>32</v>
      </c>
      <c r="R38" s="27">
        <v>16</v>
      </c>
    </row>
    <row r="39" spans="2:18" x14ac:dyDescent="0.25">
      <c r="B39" s="2">
        <v>9</v>
      </c>
      <c r="C39" s="2">
        <v>113</v>
      </c>
      <c r="D39" s="2">
        <v>33</v>
      </c>
      <c r="E39" s="23"/>
      <c r="F39" s="23"/>
      <c r="G39" s="2"/>
      <c r="H39" s="2"/>
      <c r="J39" s="2">
        <v>9</v>
      </c>
      <c r="K39" s="23"/>
      <c r="L39" s="23"/>
      <c r="M39" s="23"/>
      <c r="N39" s="23"/>
      <c r="O39" s="27">
        <v>36</v>
      </c>
      <c r="P39" s="27">
        <v>9</v>
      </c>
      <c r="Q39" s="27">
        <v>23</v>
      </c>
      <c r="R39" s="27">
        <v>13</v>
      </c>
    </row>
    <row r="40" spans="2:18" x14ac:dyDescent="0.25">
      <c r="B40" s="2">
        <v>10</v>
      </c>
      <c r="C40" s="23"/>
      <c r="D40" s="23"/>
      <c r="E40" s="23"/>
      <c r="F40" s="23"/>
      <c r="G40" s="2"/>
      <c r="H40" s="2"/>
      <c r="J40" s="2">
        <v>10</v>
      </c>
      <c r="K40" s="23"/>
      <c r="L40" s="23"/>
      <c r="M40" s="23"/>
      <c r="N40" s="23"/>
      <c r="O40" s="27">
        <v>17</v>
      </c>
      <c r="P40" s="27">
        <v>11</v>
      </c>
      <c r="Q40" s="27">
        <v>33</v>
      </c>
      <c r="R40" s="27">
        <v>15</v>
      </c>
    </row>
    <row r="41" spans="2:18" x14ac:dyDescent="0.25">
      <c r="B41" s="2">
        <v>11</v>
      </c>
      <c r="C41" s="23"/>
      <c r="D41" s="23"/>
      <c r="E41" s="23"/>
      <c r="F41" s="23"/>
      <c r="G41" s="2"/>
      <c r="H41" s="2"/>
      <c r="J41" s="2">
        <v>11</v>
      </c>
      <c r="K41" s="23"/>
      <c r="L41" s="23"/>
      <c r="M41" s="23"/>
      <c r="N41" s="23"/>
      <c r="O41" s="27"/>
      <c r="P41" s="27"/>
      <c r="Q41" s="27">
        <v>19</v>
      </c>
      <c r="R41" s="27">
        <v>7</v>
      </c>
    </row>
    <row r="42" spans="2:18" x14ac:dyDescent="0.25">
      <c r="B42" s="2">
        <v>12</v>
      </c>
      <c r="C42" s="23"/>
      <c r="D42" s="23"/>
      <c r="E42" s="23"/>
      <c r="F42" s="23"/>
      <c r="G42" s="2"/>
      <c r="H42" s="2"/>
      <c r="J42" s="2">
        <v>12</v>
      </c>
      <c r="K42" s="23"/>
      <c r="L42" s="23"/>
      <c r="M42" s="23"/>
      <c r="N42" s="23"/>
      <c r="O42" s="27"/>
      <c r="P42" s="27"/>
      <c r="Q42" s="27">
        <v>32</v>
      </c>
      <c r="R42" s="27">
        <v>11</v>
      </c>
    </row>
    <row r="43" spans="2:18" x14ac:dyDescent="0.25">
      <c r="B43" s="2">
        <v>13</v>
      </c>
      <c r="C43" s="23"/>
      <c r="D43" s="23"/>
      <c r="E43" s="23"/>
      <c r="F43" s="23"/>
      <c r="G43" s="2"/>
      <c r="H43" s="2"/>
      <c r="J43" s="2">
        <v>13</v>
      </c>
      <c r="K43" s="23"/>
      <c r="L43" s="23"/>
      <c r="M43" s="23"/>
      <c r="N43" s="23"/>
      <c r="O43" s="27"/>
      <c r="P43" s="27"/>
      <c r="Q43" s="27">
        <v>31</v>
      </c>
      <c r="R43" s="27">
        <v>14</v>
      </c>
    </row>
    <row r="44" spans="2:18" x14ac:dyDescent="0.25">
      <c r="B44" s="2">
        <v>14</v>
      </c>
      <c r="C44" s="23"/>
      <c r="D44" s="23"/>
      <c r="E44" s="23"/>
      <c r="F44" s="23"/>
      <c r="G44" s="2"/>
      <c r="H44" s="2"/>
      <c r="J44" s="2">
        <v>14</v>
      </c>
      <c r="K44" s="23"/>
      <c r="L44" s="23"/>
      <c r="M44" s="23"/>
      <c r="N44" s="23"/>
      <c r="O44" s="27"/>
      <c r="P44" s="27"/>
      <c r="Q44" s="27">
        <v>29</v>
      </c>
      <c r="R44" s="27">
        <v>16</v>
      </c>
    </row>
    <row r="45" spans="2:18" x14ac:dyDescent="0.25">
      <c r="B45" s="2">
        <v>15</v>
      </c>
      <c r="C45" s="23"/>
      <c r="D45" s="23"/>
      <c r="E45" s="23"/>
      <c r="F45" s="23"/>
      <c r="G45" s="2"/>
      <c r="H45" s="2"/>
      <c r="J45" s="2">
        <v>15</v>
      </c>
      <c r="K45" s="23"/>
      <c r="L45" s="23"/>
      <c r="M45" s="23"/>
      <c r="N45" s="23"/>
      <c r="O45" s="27"/>
      <c r="P45" s="27"/>
      <c r="Q45" s="27">
        <v>30</v>
      </c>
      <c r="R45" s="27">
        <v>17</v>
      </c>
    </row>
    <row r="46" spans="2:18" x14ac:dyDescent="0.25">
      <c r="B46" s="24" t="s">
        <v>32</v>
      </c>
      <c r="C46" s="2">
        <f>SUM(C31:C45)</f>
        <v>605</v>
      </c>
      <c r="D46" s="2">
        <f t="shared" ref="D46" si="2">SUM(D31:D45)</f>
        <v>233</v>
      </c>
      <c r="E46" s="2">
        <f>SUM(E31:E45)</f>
        <v>567</v>
      </c>
      <c r="F46" s="2">
        <f>SUM(F31:F45)</f>
        <v>242</v>
      </c>
      <c r="G46" s="2">
        <f t="shared" ref="G46:H46" si="3">SUM(G31:G45)</f>
        <v>541</v>
      </c>
      <c r="H46" s="2">
        <f t="shared" si="3"/>
        <v>214</v>
      </c>
      <c r="J46" s="24" t="s">
        <v>32</v>
      </c>
      <c r="K46" s="24">
        <f>SUM(K31:K45)</f>
        <v>523</v>
      </c>
      <c r="L46" s="24">
        <f t="shared" ref="L46:R46" si="4">SUM(L31:L45)</f>
        <v>245</v>
      </c>
      <c r="M46" s="24">
        <f t="shared" si="4"/>
        <v>529</v>
      </c>
      <c r="N46" s="24">
        <f t="shared" si="4"/>
        <v>222</v>
      </c>
      <c r="O46" s="24">
        <f t="shared" si="4"/>
        <v>288</v>
      </c>
      <c r="P46" s="24">
        <f t="shared" si="4"/>
        <v>114</v>
      </c>
      <c r="Q46" s="24">
        <f t="shared" si="4"/>
        <v>344</v>
      </c>
      <c r="R46" s="24">
        <f t="shared" si="4"/>
        <v>150</v>
      </c>
    </row>
    <row r="47" spans="2:18" x14ac:dyDescent="0.25">
      <c r="B47" s="25" t="s">
        <v>33</v>
      </c>
      <c r="C47" s="26">
        <f>(D46*100)/C46</f>
        <v>38.512396694214878</v>
      </c>
      <c r="D47" s="25"/>
      <c r="E47" s="26">
        <f>(F46*100)/E46</f>
        <v>42.680776014109348</v>
      </c>
      <c r="F47" s="25"/>
      <c r="G47" s="26">
        <f>(H46*100)/G46</f>
        <v>39.556377079482438</v>
      </c>
      <c r="H47" s="25"/>
      <c r="J47" s="25" t="s">
        <v>33</v>
      </c>
      <c r="K47" s="26">
        <f>(L46*100)/K46</f>
        <v>46.845124282982795</v>
      </c>
      <c r="L47" s="25"/>
      <c r="M47" s="26">
        <f>(N46*100)/M46</f>
        <v>41.965973534971646</v>
      </c>
      <c r="N47" s="25"/>
      <c r="O47" s="26">
        <f>(P46*100)/O46</f>
        <v>39.583333333333336</v>
      </c>
      <c r="P47" s="25"/>
      <c r="Q47" s="26">
        <f>(R46*100)/Q46</f>
        <v>43.604651162790695</v>
      </c>
      <c r="R47" s="25"/>
    </row>
    <row r="48" spans="2:18" x14ac:dyDescent="0.25">
      <c r="O48" s="29" t="s">
        <v>38</v>
      </c>
      <c r="P48" s="29"/>
      <c r="Q48" s="29">
        <f>Q46+O46</f>
        <v>632</v>
      </c>
    </row>
    <row r="49" spans="1:17" x14ac:dyDescent="0.25">
      <c r="O49" s="29" t="s">
        <v>39</v>
      </c>
      <c r="P49" s="29"/>
      <c r="Q49" s="29">
        <f>P46+R46</f>
        <v>264</v>
      </c>
    </row>
    <row r="50" spans="1:17" x14ac:dyDescent="0.25">
      <c r="O50" s="29" t="s">
        <v>40</v>
      </c>
      <c r="P50" s="29"/>
      <c r="Q50" s="30">
        <f>Q49*100/Q48</f>
        <v>41.77215189873418</v>
      </c>
    </row>
    <row r="55" spans="1:17" x14ac:dyDescent="0.25">
      <c r="A55" s="21" t="s">
        <v>41</v>
      </c>
    </row>
    <row r="56" spans="1:17" x14ac:dyDescent="0.25">
      <c r="A56" s="21"/>
    </row>
    <row r="57" spans="1:17" x14ac:dyDescent="0.25">
      <c r="C57" s="34" t="s">
        <v>26</v>
      </c>
      <c r="D57" s="34"/>
      <c r="E57" s="34"/>
      <c r="F57" s="34"/>
      <c r="G57" s="34"/>
      <c r="H57" s="34"/>
      <c r="K57" s="34" t="s">
        <v>26</v>
      </c>
      <c r="L57" s="34"/>
      <c r="M57" s="34"/>
      <c r="N57" s="34"/>
      <c r="O57" s="34"/>
      <c r="P57" s="34"/>
    </row>
    <row r="58" spans="1:17" x14ac:dyDescent="0.25">
      <c r="C58" s="34" t="s">
        <v>2</v>
      </c>
      <c r="D58" s="34"/>
      <c r="E58" s="34"/>
      <c r="F58" s="34"/>
      <c r="G58" s="34"/>
      <c r="H58" s="34"/>
      <c r="K58" s="34" t="s">
        <v>1</v>
      </c>
      <c r="L58" s="34"/>
      <c r="M58" s="34"/>
      <c r="N58" s="34"/>
      <c r="O58" s="34"/>
      <c r="P58" s="34"/>
    </row>
    <row r="59" spans="1:17" x14ac:dyDescent="0.25">
      <c r="C59" s="34" t="s">
        <v>0</v>
      </c>
      <c r="D59" s="34"/>
      <c r="E59" s="34" t="s">
        <v>27</v>
      </c>
      <c r="F59" s="34"/>
      <c r="G59" s="34" t="s">
        <v>28</v>
      </c>
      <c r="H59" s="34"/>
      <c r="K59" s="34" t="s">
        <v>0</v>
      </c>
      <c r="L59" s="34"/>
      <c r="M59" s="34" t="s">
        <v>27</v>
      </c>
      <c r="N59" s="34"/>
      <c r="O59" s="34" t="s">
        <v>28</v>
      </c>
      <c r="P59" s="34"/>
    </row>
    <row r="60" spans="1:17" x14ac:dyDescent="0.25">
      <c r="B60" s="2" t="s">
        <v>29</v>
      </c>
      <c r="C60" s="22" t="s">
        <v>30</v>
      </c>
      <c r="D60" s="22" t="s">
        <v>31</v>
      </c>
      <c r="E60" s="22" t="s">
        <v>30</v>
      </c>
      <c r="F60" s="22" t="s">
        <v>31</v>
      </c>
      <c r="G60" s="22" t="s">
        <v>30</v>
      </c>
      <c r="H60" s="22" t="s">
        <v>31</v>
      </c>
      <c r="J60" s="2" t="s">
        <v>29</v>
      </c>
      <c r="K60" s="22" t="s">
        <v>30</v>
      </c>
      <c r="L60" s="22" t="s">
        <v>31</v>
      </c>
      <c r="M60" s="22" t="s">
        <v>30</v>
      </c>
      <c r="N60" s="22" t="s">
        <v>31</v>
      </c>
      <c r="O60" s="22" t="s">
        <v>30</v>
      </c>
      <c r="P60" s="22" t="s">
        <v>31</v>
      </c>
    </row>
    <row r="61" spans="1:17" x14ac:dyDescent="0.25">
      <c r="B61" s="2">
        <v>1</v>
      </c>
      <c r="C61" s="31">
        <v>83</v>
      </c>
      <c r="D61" s="31">
        <v>15</v>
      </c>
      <c r="E61" s="31">
        <v>121</v>
      </c>
      <c r="F61" s="31">
        <v>31</v>
      </c>
      <c r="G61" s="31">
        <v>108</v>
      </c>
      <c r="H61" s="31">
        <v>35</v>
      </c>
      <c r="J61" s="2">
        <v>1</v>
      </c>
      <c r="K61" s="31"/>
      <c r="L61" s="31"/>
      <c r="M61" s="31"/>
      <c r="N61" s="31"/>
      <c r="O61" s="31"/>
      <c r="P61" s="31"/>
    </row>
    <row r="62" spans="1:17" x14ac:dyDescent="0.25">
      <c r="B62" s="2">
        <v>2</v>
      </c>
      <c r="C62" s="31">
        <v>61</v>
      </c>
      <c r="D62" s="31">
        <v>29</v>
      </c>
      <c r="E62" s="31">
        <v>112</v>
      </c>
      <c r="F62" s="31">
        <v>20</v>
      </c>
      <c r="G62" s="31">
        <v>63</v>
      </c>
      <c r="H62" s="31">
        <v>17</v>
      </c>
      <c r="J62" s="2">
        <v>2</v>
      </c>
      <c r="K62" s="31"/>
      <c r="L62" s="31"/>
      <c r="M62" s="31"/>
      <c r="N62" s="31"/>
      <c r="O62" s="31"/>
      <c r="P62" s="31"/>
    </row>
    <row r="63" spans="1:17" x14ac:dyDescent="0.25">
      <c r="B63" s="2">
        <v>3</v>
      </c>
      <c r="C63" s="31">
        <v>110</v>
      </c>
      <c r="D63" s="31">
        <v>29</v>
      </c>
      <c r="E63" s="31">
        <v>62</v>
      </c>
      <c r="F63" s="31">
        <v>19</v>
      </c>
      <c r="G63" s="31">
        <v>126</v>
      </c>
      <c r="H63" s="31">
        <v>38</v>
      </c>
      <c r="J63" s="2">
        <v>3</v>
      </c>
      <c r="K63" s="31"/>
      <c r="L63" s="31"/>
      <c r="M63" s="31"/>
      <c r="N63" s="31"/>
      <c r="O63" s="31"/>
      <c r="P63" s="31"/>
    </row>
    <row r="64" spans="1:17" x14ac:dyDescent="0.25">
      <c r="B64" s="2">
        <v>4</v>
      </c>
      <c r="C64" s="31">
        <v>52</v>
      </c>
      <c r="D64" s="31">
        <v>27</v>
      </c>
      <c r="E64" s="31">
        <v>51</v>
      </c>
      <c r="F64" s="31">
        <v>15</v>
      </c>
      <c r="G64" s="31">
        <v>79</v>
      </c>
      <c r="H64" s="31">
        <v>25</v>
      </c>
      <c r="J64" s="2">
        <v>4</v>
      </c>
      <c r="K64" s="31"/>
      <c r="L64" s="31"/>
      <c r="M64" s="31"/>
      <c r="N64" s="31"/>
      <c r="O64" s="31"/>
      <c r="P64" s="31"/>
    </row>
    <row r="65" spans="2:16" x14ac:dyDescent="0.25">
      <c r="B65" s="2">
        <v>5</v>
      </c>
      <c r="C65" s="31">
        <v>113</v>
      </c>
      <c r="D65" s="31">
        <v>19</v>
      </c>
      <c r="E65" s="31">
        <v>95</v>
      </c>
      <c r="F65" s="31">
        <v>28</v>
      </c>
      <c r="G65" s="31">
        <v>79</v>
      </c>
      <c r="H65" s="31">
        <v>41</v>
      </c>
      <c r="J65" s="2">
        <v>5</v>
      </c>
      <c r="K65" s="31"/>
      <c r="L65" s="31"/>
      <c r="M65" s="31"/>
      <c r="N65" s="31"/>
      <c r="O65" s="31"/>
      <c r="P65" s="31"/>
    </row>
    <row r="66" spans="2:16" x14ac:dyDescent="0.25">
      <c r="B66" s="2">
        <v>6</v>
      </c>
      <c r="C66" s="31">
        <v>71</v>
      </c>
      <c r="D66" s="31">
        <v>18</v>
      </c>
      <c r="E66" s="31">
        <v>57</v>
      </c>
      <c r="F66" s="31">
        <v>15</v>
      </c>
      <c r="G66" s="31">
        <v>73</v>
      </c>
      <c r="H66" s="31">
        <v>18</v>
      </c>
      <c r="J66" s="2">
        <v>6</v>
      </c>
      <c r="K66" s="31"/>
      <c r="L66" s="31"/>
      <c r="M66" s="31"/>
      <c r="N66" s="31"/>
      <c r="O66" s="31"/>
      <c r="P66" s="31"/>
    </row>
    <row r="67" spans="2:16" x14ac:dyDescent="0.25">
      <c r="B67" s="2">
        <v>7</v>
      </c>
      <c r="C67" s="31"/>
      <c r="D67" s="31"/>
      <c r="E67" s="31"/>
      <c r="F67" s="31"/>
      <c r="G67" s="31"/>
      <c r="H67" s="31"/>
      <c r="J67" s="2">
        <v>7</v>
      </c>
      <c r="K67" s="31"/>
      <c r="L67" s="31"/>
      <c r="M67" s="31"/>
      <c r="N67" s="31"/>
      <c r="O67" s="31"/>
      <c r="P67" s="31"/>
    </row>
    <row r="68" spans="2:16" x14ac:dyDescent="0.25">
      <c r="B68" s="2">
        <v>8</v>
      </c>
      <c r="C68" s="31"/>
      <c r="D68" s="31"/>
      <c r="E68" s="31"/>
      <c r="F68" s="31"/>
      <c r="G68" s="31"/>
      <c r="H68" s="31"/>
      <c r="J68" s="2">
        <v>8</v>
      </c>
      <c r="K68" s="31"/>
      <c r="L68" s="31"/>
      <c r="M68" s="31"/>
      <c r="N68" s="31"/>
      <c r="O68" s="31"/>
      <c r="P68" s="31"/>
    </row>
    <row r="69" spans="2:16" x14ac:dyDescent="0.25">
      <c r="B69" s="2">
        <v>9</v>
      </c>
      <c r="C69" s="31"/>
      <c r="D69" s="31"/>
      <c r="E69" s="31"/>
      <c r="F69" s="31"/>
      <c r="G69" s="31"/>
      <c r="H69" s="31"/>
      <c r="J69" s="2">
        <v>9</v>
      </c>
      <c r="K69" s="31"/>
      <c r="L69" s="31"/>
      <c r="M69" s="31"/>
      <c r="N69" s="31"/>
      <c r="O69" s="31"/>
      <c r="P69" s="31"/>
    </row>
    <row r="70" spans="2:16" x14ac:dyDescent="0.25">
      <c r="B70" s="2">
        <v>10</v>
      </c>
      <c r="C70" s="31"/>
      <c r="D70" s="31"/>
      <c r="E70" s="31"/>
      <c r="F70" s="31"/>
      <c r="G70" s="31"/>
      <c r="H70" s="31"/>
      <c r="J70" s="2">
        <v>10</v>
      </c>
      <c r="K70" s="31"/>
      <c r="L70" s="31"/>
      <c r="M70" s="31"/>
      <c r="N70" s="31"/>
      <c r="O70" s="31"/>
      <c r="P70" s="31"/>
    </row>
    <row r="71" spans="2:16" x14ac:dyDescent="0.25">
      <c r="B71" s="24" t="s">
        <v>32</v>
      </c>
      <c r="C71" s="24">
        <f t="shared" ref="C71:F71" si="5">SUM(C61:C70)</f>
        <v>490</v>
      </c>
      <c r="D71" s="24">
        <f t="shared" si="5"/>
        <v>137</v>
      </c>
      <c r="E71" s="24">
        <f t="shared" si="5"/>
        <v>498</v>
      </c>
      <c r="F71" s="24">
        <f t="shared" si="5"/>
        <v>128</v>
      </c>
      <c r="G71" s="24">
        <f>SUM(G61:G70)</f>
        <v>528</v>
      </c>
      <c r="H71" s="24">
        <f>SUM(H61:H70)</f>
        <v>174</v>
      </c>
      <c r="J71" s="24" t="s">
        <v>32</v>
      </c>
      <c r="K71" s="24">
        <f t="shared" ref="K71:P71" si="6">SUM(K61:K70)</f>
        <v>0</v>
      </c>
      <c r="L71" s="24">
        <f t="shared" si="6"/>
        <v>0</v>
      </c>
      <c r="M71" s="24">
        <f t="shared" si="6"/>
        <v>0</v>
      </c>
      <c r="N71" s="24">
        <f t="shared" si="6"/>
        <v>0</v>
      </c>
      <c r="O71" s="24">
        <f t="shared" si="6"/>
        <v>0</v>
      </c>
      <c r="P71" s="24">
        <f t="shared" si="6"/>
        <v>0</v>
      </c>
    </row>
    <row r="72" spans="2:16" x14ac:dyDescent="0.25">
      <c r="B72" s="25" t="s">
        <v>33</v>
      </c>
      <c r="C72" s="26">
        <f>(D71*100)/C71</f>
        <v>27.959183673469386</v>
      </c>
      <c r="D72" s="25"/>
      <c r="E72" s="26">
        <f>(F71*100)/E71</f>
        <v>25.70281124497992</v>
      </c>
      <c r="F72" s="25"/>
      <c r="G72" s="26">
        <f>(H71*100)/G71</f>
        <v>32.954545454545453</v>
      </c>
      <c r="H72" s="25"/>
      <c r="J72" s="25" t="s">
        <v>33</v>
      </c>
      <c r="K72" s="26" t="e">
        <f>(L71*100)/K71</f>
        <v>#DIV/0!</v>
      </c>
      <c r="L72" s="25"/>
      <c r="M72" s="26" t="e">
        <f>(N71*100)/M71</f>
        <v>#DIV/0!</v>
      </c>
      <c r="N72" s="25"/>
      <c r="O72" s="26" t="e">
        <f>(P71*100)/O71</f>
        <v>#DIV/0!</v>
      </c>
      <c r="P72" s="25"/>
    </row>
    <row r="74" spans="2:16" x14ac:dyDescent="0.25">
      <c r="C74" s="34" t="s">
        <v>34</v>
      </c>
      <c r="D74" s="34"/>
      <c r="E74" s="34"/>
      <c r="F74" s="34"/>
      <c r="G74" s="34"/>
      <c r="H74" s="34"/>
      <c r="K74" s="34" t="s">
        <v>34</v>
      </c>
      <c r="L74" s="34"/>
      <c r="M74" s="34"/>
      <c r="N74" s="34"/>
      <c r="O74" s="34"/>
      <c r="P74" s="34"/>
    </row>
    <row r="75" spans="2:16" x14ac:dyDescent="0.25">
      <c r="C75" s="34" t="s">
        <v>2</v>
      </c>
      <c r="D75" s="34"/>
      <c r="E75" s="34"/>
      <c r="F75" s="34"/>
      <c r="G75" s="34"/>
      <c r="H75" s="34"/>
      <c r="K75" s="34" t="s">
        <v>1</v>
      </c>
      <c r="L75" s="34"/>
      <c r="M75" s="34"/>
      <c r="N75" s="34"/>
      <c r="O75" s="34"/>
      <c r="P75" s="34"/>
    </row>
    <row r="76" spans="2:16" x14ac:dyDescent="0.25">
      <c r="C76" s="34" t="s">
        <v>0</v>
      </c>
      <c r="D76" s="34"/>
      <c r="E76" s="34" t="s">
        <v>27</v>
      </c>
      <c r="F76" s="34"/>
      <c r="G76" s="34" t="s">
        <v>28</v>
      </c>
      <c r="H76" s="34"/>
      <c r="K76" s="34" t="s">
        <v>0</v>
      </c>
      <c r="L76" s="34"/>
      <c r="M76" s="34" t="s">
        <v>27</v>
      </c>
      <c r="N76" s="34"/>
      <c r="O76" s="36" t="s">
        <v>28</v>
      </c>
      <c r="P76" s="36"/>
    </row>
    <row r="77" spans="2:16" x14ac:dyDescent="0.25">
      <c r="B77" s="2" t="s">
        <v>29</v>
      </c>
      <c r="C77" s="22" t="s">
        <v>30</v>
      </c>
      <c r="D77" s="22" t="s">
        <v>31</v>
      </c>
      <c r="E77" s="22" t="s">
        <v>30</v>
      </c>
      <c r="F77" s="22" t="s">
        <v>31</v>
      </c>
      <c r="G77" s="22" t="s">
        <v>30</v>
      </c>
      <c r="H77" s="22" t="s">
        <v>31</v>
      </c>
      <c r="J77" s="2" t="s">
        <v>29</v>
      </c>
      <c r="K77" s="22" t="s">
        <v>30</v>
      </c>
      <c r="L77" s="22" t="s">
        <v>31</v>
      </c>
      <c r="M77" s="22" t="s">
        <v>30</v>
      </c>
      <c r="N77" s="22" t="s">
        <v>31</v>
      </c>
      <c r="O77" s="22" t="s">
        <v>30</v>
      </c>
      <c r="P77" s="22" t="s">
        <v>31</v>
      </c>
    </row>
    <row r="78" spans="2:16" x14ac:dyDescent="0.25">
      <c r="B78" s="2">
        <v>1</v>
      </c>
      <c r="C78" s="31">
        <v>116</v>
      </c>
      <c r="D78" s="31">
        <v>25</v>
      </c>
      <c r="E78" s="31">
        <v>91</v>
      </c>
      <c r="F78" s="31">
        <v>28</v>
      </c>
      <c r="G78" s="31">
        <v>76</v>
      </c>
      <c r="H78" s="31">
        <v>23</v>
      </c>
      <c r="J78" s="2">
        <v>1</v>
      </c>
      <c r="K78" s="31">
        <v>95</v>
      </c>
      <c r="L78" s="31">
        <v>37</v>
      </c>
      <c r="M78" s="31">
        <v>122</v>
      </c>
      <c r="N78" s="31">
        <v>25</v>
      </c>
      <c r="O78" s="28">
        <v>47</v>
      </c>
      <c r="P78" s="28">
        <v>13</v>
      </c>
    </row>
    <row r="79" spans="2:16" x14ac:dyDescent="0.25">
      <c r="B79" s="2">
        <v>2</v>
      </c>
      <c r="C79" s="31">
        <v>71</v>
      </c>
      <c r="D79" s="31">
        <v>23</v>
      </c>
      <c r="E79" s="31">
        <v>61</v>
      </c>
      <c r="F79" s="31">
        <v>13</v>
      </c>
      <c r="G79" s="31">
        <v>102</v>
      </c>
      <c r="H79" s="31">
        <v>33</v>
      </c>
      <c r="J79" s="2">
        <v>2</v>
      </c>
      <c r="K79" s="31">
        <v>46</v>
      </c>
      <c r="L79" s="31">
        <v>17</v>
      </c>
      <c r="M79" s="31">
        <v>52</v>
      </c>
      <c r="N79" s="31">
        <v>18</v>
      </c>
      <c r="O79" s="28">
        <v>39</v>
      </c>
      <c r="P79" s="28">
        <v>12</v>
      </c>
    </row>
    <row r="80" spans="2:16" x14ac:dyDescent="0.25">
      <c r="B80" s="2">
        <v>3</v>
      </c>
      <c r="C80" s="31">
        <v>62</v>
      </c>
      <c r="D80" s="31">
        <v>20</v>
      </c>
      <c r="E80" s="31">
        <v>58</v>
      </c>
      <c r="F80" s="31">
        <v>18</v>
      </c>
      <c r="G80" s="31">
        <v>31</v>
      </c>
      <c r="H80" s="31">
        <v>5</v>
      </c>
      <c r="J80" s="2">
        <v>3</v>
      </c>
      <c r="K80" s="31">
        <v>103</v>
      </c>
      <c r="L80" s="31">
        <v>30</v>
      </c>
      <c r="M80" s="31">
        <v>74</v>
      </c>
      <c r="N80" s="31">
        <v>20</v>
      </c>
      <c r="O80" s="28">
        <v>46</v>
      </c>
      <c r="P80" s="28">
        <v>11</v>
      </c>
    </row>
    <row r="81" spans="2:16" x14ac:dyDescent="0.25">
      <c r="B81" s="2">
        <v>4</v>
      </c>
      <c r="C81" s="31">
        <v>72</v>
      </c>
      <c r="D81" s="31">
        <v>18</v>
      </c>
      <c r="E81" s="31">
        <v>30</v>
      </c>
      <c r="F81" s="31">
        <v>14</v>
      </c>
      <c r="G81" s="31">
        <v>69</v>
      </c>
      <c r="H81" s="31">
        <v>20</v>
      </c>
      <c r="J81" s="2">
        <v>4</v>
      </c>
      <c r="K81" s="31">
        <v>124</v>
      </c>
      <c r="L81" s="31">
        <v>29</v>
      </c>
      <c r="M81" s="31">
        <v>100</v>
      </c>
      <c r="N81" s="31">
        <v>26</v>
      </c>
      <c r="O81" s="28">
        <v>39</v>
      </c>
      <c r="P81" s="28">
        <v>22</v>
      </c>
    </row>
    <row r="82" spans="2:16" x14ac:dyDescent="0.25">
      <c r="B82" s="2">
        <v>5</v>
      </c>
      <c r="C82" s="31">
        <v>91</v>
      </c>
      <c r="D82" s="31">
        <v>26</v>
      </c>
      <c r="E82" s="31">
        <v>58</v>
      </c>
      <c r="F82" s="31">
        <v>15</v>
      </c>
      <c r="G82" s="31">
        <v>81</v>
      </c>
      <c r="H82" s="31">
        <v>37</v>
      </c>
      <c r="J82" s="2">
        <v>5</v>
      </c>
      <c r="K82" s="31">
        <v>111</v>
      </c>
      <c r="L82" s="31">
        <v>23</v>
      </c>
      <c r="M82" s="31">
        <v>77</v>
      </c>
      <c r="N82" s="31">
        <v>27</v>
      </c>
      <c r="O82" s="28">
        <v>50</v>
      </c>
      <c r="P82" s="28">
        <v>15</v>
      </c>
    </row>
    <row r="83" spans="2:16" x14ac:dyDescent="0.25">
      <c r="B83" s="2">
        <v>6</v>
      </c>
      <c r="C83" s="31">
        <v>58</v>
      </c>
      <c r="D83" s="31">
        <v>10</v>
      </c>
      <c r="E83" s="31">
        <v>60</v>
      </c>
      <c r="F83" s="31">
        <v>16</v>
      </c>
      <c r="G83" s="31">
        <v>52</v>
      </c>
      <c r="H83" s="31">
        <v>16</v>
      </c>
      <c r="J83" s="2">
        <v>6</v>
      </c>
      <c r="K83" s="31">
        <v>38</v>
      </c>
      <c r="L83" s="31">
        <v>12</v>
      </c>
      <c r="M83" s="31">
        <v>59</v>
      </c>
      <c r="N83" s="31">
        <v>15</v>
      </c>
      <c r="O83" s="28">
        <v>52</v>
      </c>
      <c r="P83" s="28">
        <v>22</v>
      </c>
    </row>
    <row r="84" spans="2:16" x14ac:dyDescent="0.25">
      <c r="B84" s="2">
        <v>7</v>
      </c>
      <c r="C84" s="31">
        <v>48</v>
      </c>
      <c r="D84" s="31">
        <v>6</v>
      </c>
      <c r="E84" s="31">
        <v>59</v>
      </c>
      <c r="F84" s="31">
        <v>14</v>
      </c>
      <c r="G84" s="31">
        <v>68</v>
      </c>
      <c r="H84" s="31">
        <v>25</v>
      </c>
      <c r="J84" s="2">
        <v>7</v>
      </c>
      <c r="K84" s="31"/>
      <c r="L84" s="31"/>
      <c r="M84" s="31">
        <v>47</v>
      </c>
      <c r="N84" s="31">
        <v>13</v>
      </c>
      <c r="O84" s="28">
        <v>69</v>
      </c>
      <c r="P84" s="28">
        <v>23</v>
      </c>
    </row>
    <row r="85" spans="2:16" x14ac:dyDescent="0.25">
      <c r="B85" s="2">
        <v>8</v>
      </c>
      <c r="C85" s="31"/>
      <c r="D85" s="31"/>
      <c r="E85" s="31">
        <v>61</v>
      </c>
      <c r="F85" s="31">
        <v>21</v>
      </c>
      <c r="G85" s="31">
        <v>41</v>
      </c>
      <c r="H85" s="31">
        <v>9</v>
      </c>
      <c r="J85" s="2">
        <v>8</v>
      </c>
      <c r="K85" s="31"/>
      <c r="L85" s="31"/>
      <c r="M85" s="31"/>
      <c r="N85" s="31"/>
      <c r="O85" s="28">
        <v>38</v>
      </c>
      <c r="P85" s="28">
        <v>20</v>
      </c>
    </row>
    <row r="86" spans="2:16" x14ac:dyDescent="0.25">
      <c r="B86" s="2">
        <v>9</v>
      </c>
      <c r="C86" s="31"/>
      <c r="D86" s="31"/>
      <c r="E86" s="31">
        <v>32</v>
      </c>
      <c r="F86" s="31">
        <v>6</v>
      </c>
      <c r="G86" s="31"/>
      <c r="H86" s="31"/>
      <c r="J86" s="2">
        <v>9</v>
      </c>
      <c r="K86" s="31"/>
      <c r="L86" s="31"/>
      <c r="M86" s="31"/>
      <c r="N86" s="31"/>
      <c r="O86" s="28">
        <v>43</v>
      </c>
      <c r="P86" s="28">
        <v>18</v>
      </c>
    </row>
    <row r="87" spans="2:16" x14ac:dyDescent="0.25">
      <c r="B87" s="2">
        <v>10</v>
      </c>
      <c r="C87" s="31"/>
      <c r="D87" s="31"/>
      <c r="E87" s="31"/>
      <c r="F87" s="31"/>
      <c r="G87" s="31"/>
      <c r="H87" s="31"/>
      <c r="J87" s="2">
        <v>10</v>
      </c>
      <c r="K87" s="31"/>
      <c r="L87" s="31"/>
      <c r="M87" s="31"/>
      <c r="N87" s="31"/>
      <c r="O87" s="28">
        <v>41</v>
      </c>
      <c r="P87" s="28">
        <v>15</v>
      </c>
    </row>
    <row r="88" spans="2:16" x14ac:dyDescent="0.25">
      <c r="B88" s="24" t="s">
        <v>32</v>
      </c>
      <c r="C88" s="24">
        <f t="shared" ref="C88:H88" si="7">SUM(C78:C87)</f>
        <v>518</v>
      </c>
      <c r="D88" s="24">
        <f t="shared" si="7"/>
        <v>128</v>
      </c>
      <c r="E88" s="24">
        <f t="shared" si="7"/>
        <v>510</v>
      </c>
      <c r="F88" s="24">
        <f t="shared" si="7"/>
        <v>145</v>
      </c>
      <c r="G88" s="24">
        <f t="shared" si="7"/>
        <v>520</v>
      </c>
      <c r="H88" s="24">
        <f t="shared" si="7"/>
        <v>168</v>
      </c>
      <c r="J88" s="24" t="s">
        <v>32</v>
      </c>
      <c r="K88" s="24">
        <f t="shared" ref="K88:P88" si="8">SUM(K78:K87)</f>
        <v>517</v>
      </c>
      <c r="L88" s="24">
        <f t="shared" si="8"/>
        <v>148</v>
      </c>
      <c r="M88" s="24">
        <f t="shared" si="8"/>
        <v>531</v>
      </c>
      <c r="N88" s="24">
        <f t="shared" si="8"/>
        <v>144</v>
      </c>
      <c r="O88" s="24">
        <f t="shared" si="8"/>
        <v>464</v>
      </c>
      <c r="P88" s="24">
        <f t="shared" si="8"/>
        <v>171</v>
      </c>
    </row>
    <row r="89" spans="2:16" x14ac:dyDescent="0.25">
      <c r="B89" s="25" t="s">
        <v>33</v>
      </c>
      <c r="C89" s="26">
        <f>(D88*100)/C88</f>
        <v>24.710424710424711</v>
      </c>
      <c r="D89" s="25"/>
      <c r="E89" s="26">
        <f>(F88*100)/E88</f>
        <v>28.431372549019606</v>
      </c>
      <c r="F89" s="25"/>
      <c r="G89" s="26">
        <f>(H88*100)/G88</f>
        <v>32.307692307692307</v>
      </c>
      <c r="H89" s="25"/>
      <c r="J89" s="25" t="s">
        <v>33</v>
      </c>
      <c r="K89" s="26">
        <f>(L88*100)/K88</f>
        <v>28.626692456479692</v>
      </c>
      <c r="L89" s="25"/>
      <c r="M89" s="26">
        <f>(N88*100)/M88</f>
        <v>27.118644067796609</v>
      </c>
      <c r="N89" s="25"/>
      <c r="O89" s="26">
        <f>(P88*100)/O88</f>
        <v>36.853448275862071</v>
      </c>
      <c r="P89" s="25"/>
    </row>
  </sheetData>
  <mergeCells count="42">
    <mergeCell ref="O76:P76"/>
    <mergeCell ref="A1:L1"/>
    <mergeCell ref="O59:P59"/>
    <mergeCell ref="C74:H74"/>
    <mergeCell ref="K74:P74"/>
    <mergeCell ref="C75:H75"/>
    <mergeCell ref="K75:P75"/>
    <mergeCell ref="C76:D76"/>
    <mergeCell ref="E76:F76"/>
    <mergeCell ref="G76:H76"/>
    <mergeCell ref="K76:L76"/>
    <mergeCell ref="M76:N76"/>
    <mergeCell ref="C59:D59"/>
    <mergeCell ref="E59:F59"/>
    <mergeCell ref="G59:H59"/>
    <mergeCell ref="K59:L59"/>
    <mergeCell ref="Q29:R29"/>
    <mergeCell ref="C57:H57"/>
    <mergeCell ref="K57:P57"/>
    <mergeCell ref="C58:H58"/>
    <mergeCell ref="K58:P58"/>
    <mergeCell ref="M59:N59"/>
    <mergeCell ref="C27:H27"/>
    <mergeCell ref="K27:P27"/>
    <mergeCell ref="C28:H28"/>
    <mergeCell ref="K28:P28"/>
    <mergeCell ref="C29:D29"/>
    <mergeCell ref="E29:F29"/>
    <mergeCell ref="G29:H29"/>
    <mergeCell ref="K29:L29"/>
    <mergeCell ref="M29:N29"/>
    <mergeCell ref="O29:P29"/>
    <mergeCell ref="C5:H5"/>
    <mergeCell ref="K5:P5"/>
    <mergeCell ref="C6:H6"/>
    <mergeCell ref="K6:P6"/>
    <mergeCell ref="C7:D7"/>
    <mergeCell ref="E7:F7"/>
    <mergeCell ref="G7:H7"/>
    <mergeCell ref="K7:L7"/>
    <mergeCell ref="M7:N7"/>
    <mergeCell ref="O7:P7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5"/>
  <sheetViews>
    <sheetView topLeftCell="A46" zoomScaleNormal="100" workbookViewId="0">
      <selection activeCell="L7" sqref="L7"/>
    </sheetView>
  </sheetViews>
  <sheetFormatPr baseColWidth="10" defaultColWidth="9.140625" defaultRowHeight="15" x14ac:dyDescent="0.25"/>
  <cols>
    <col min="2" max="2" width="10.42578125" bestFit="1" customWidth="1"/>
  </cols>
  <sheetData>
    <row r="1" spans="1:7" ht="17.25" x14ac:dyDescent="0.25">
      <c r="A1" s="33" t="s">
        <v>24</v>
      </c>
    </row>
    <row r="2" spans="1:7" x14ac:dyDescent="0.25">
      <c r="B2" s="33"/>
      <c r="C2" s="33"/>
      <c r="D2" s="33"/>
      <c r="E2" s="33"/>
      <c r="F2" s="33"/>
      <c r="G2" s="33"/>
    </row>
    <row r="3" spans="1:7" ht="15.75" thickBot="1" x14ac:dyDescent="0.3">
      <c r="A3" s="38" t="s">
        <v>44</v>
      </c>
      <c r="B3" s="38"/>
      <c r="C3" s="38"/>
      <c r="D3" s="38"/>
    </row>
    <row r="4" spans="1:7" ht="15.75" thickBot="1" x14ac:dyDescent="0.3">
      <c r="A4" s="32" t="s">
        <v>4</v>
      </c>
      <c r="B4" s="32" t="s">
        <v>5</v>
      </c>
      <c r="C4" s="32" t="s">
        <v>6</v>
      </c>
      <c r="D4" s="32" t="s">
        <v>7</v>
      </c>
    </row>
    <row r="5" spans="1:7" x14ac:dyDescent="0.25">
      <c r="A5" s="1">
        <v>14.154999999999999</v>
      </c>
      <c r="B5" s="3">
        <v>6.6550000000000002</v>
      </c>
      <c r="C5" s="1">
        <v>5.5179999999999998</v>
      </c>
      <c r="D5" s="1">
        <v>8.9619999999999997</v>
      </c>
    </row>
    <row r="6" spans="1:7" x14ac:dyDescent="0.25">
      <c r="A6" s="1">
        <v>8.8339999999999996</v>
      </c>
      <c r="B6" s="3">
        <v>8.69</v>
      </c>
      <c r="C6" s="1">
        <v>4.2329999999999997</v>
      </c>
      <c r="D6" s="1">
        <v>9.4700000000000006</v>
      </c>
    </row>
    <row r="7" spans="1:7" x14ac:dyDescent="0.25">
      <c r="A7" s="1">
        <v>10.577999999999999</v>
      </c>
      <c r="B7" s="3">
        <v>11.691000000000001</v>
      </c>
      <c r="C7" s="1">
        <v>12.028</v>
      </c>
      <c r="D7" s="1">
        <v>12.955</v>
      </c>
    </row>
    <row r="8" spans="1:7" x14ac:dyDescent="0.25">
      <c r="A8" s="1">
        <v>5.7919999999999998</v>
      </c>
      <c r="B8" s="3">
        <v>11.457000000000001</v>
      </c>
      <c r="C8" s="1">
        <v>6.8339999999999996</v>
      </c>
      <c r="D8" s="1">
        <v>8.7449999999999992</v>
      </c>
    </row>
    <row r="9" spans="1:7" x14ac:dyDescent="0.25">
      <c r="A9" s="1">
        <v>10.948</v>
      </c>
      <c r="B9" s="3">
        <v>6.1109999999999998</v>
      </c>
      <c r="C9" s="1">
        <v>9.8780000000000001</v>
      </c>
      <c r="D9" s="1">
        <v>8.8719999999999999</v>
      </c>
    </row>
    <row r="10" spans="1:7" x14ac:dyDescent="0.25">
      <c r="A10" s="1">
        <v>11.212</v>
      </c>
      <c r="B10" s="3">
        <v>12.474</v>
      </c>
      <c r="C10" s="1">
        <v>11.32</v>
      </c>
      <c r="D10" s="1">
        <v>8.9619999999999997</v>
      </c>
    </row>
    <row r="11" spans="1:7" x14ac:dyDescent="0.25">
      <c r="A11" s="1">
        <v>10.287000000000001</v>
      </c>
      <c r="B11" s="3">
        <v>7.0449999999999999</v>
      </c>
      <c r="C11" s="1">
        <v>9.3369999999999997</v>
      </c>
      <c r="D11" s="1">
        <v>9.1669999999999998</v>
      </c>
    </row>
    <row r="12" spans="1:7" x14ac:dyDescent="0.25">
      <c r="A12" s="1">
        <v>9.0039999999999996</v>
      </c>
      <c r="B12" s="3">
        <v>9.7780000000000005</v>
      </c>
      <c r="C12" s="1">
        <v>7.6319999999999997</v>
      </c>
      <c r="D12" s="1">
        <v>9.3699999999999992</v>
      </c>
    </row>
    <row r="13" spans="1:7" x14ac:dyDescent="0.25">
      <c r="A13" s="1">
        <v>16.366</v>
      </c>
      <c r="B13" s="3">
        <v>10.215</v>
      </c>
      <c r="C13" s="1">
        <v>7.0389999999999997</v>
      </c>
      <c r="D13" s="1">
        <v>9.6029999999999998</v>
      </c>
    </row>
    <row r="14" spans="1:7" x14ac:dyDescent="0.25">
      <c r="A14" s="1">
        <v>11.472</v>
      </c>
      <c r="B14" s="3">
        <v>6.4850000000000003</v>
      </c>
      <c r="C14" s="1">
        <v>10.151</v>
      </c>
      <c r="D14" s="1">
        <v>7.5179999999999998</v>
      </c>
    </row>
    <row r="15" spans="1:7" x14ac:dyDescent="0.25">
      <c r="A15" s="1">
        <v>11.375999999999999</v>
      </c>
      <c r="B15" s="3">
        <v>7.7809999999999997</v>
      </c>
      <c r="C15" s="1">
        <v>7.3129999999999997</v>
      </c>
      <c r="D15" s="1">
        <v>9.3629999999999995</v>
      </c>
    </row>
    <row r="16" spans="1:7" x14ac:dyDescent="0.25">
      <c r="A16" s="1">
        <v>10.611000000000001</v>
      </c>
      <c r="B16" s="3">
        <v>7.1870000000000003</v>
      </c>
      <c r="C16" s="1">
        <v>6.3860000000000001</v>
      </c>
      <c r="D16" s="1">
        <v>8.3089999999999993</v>
      </c>
    </row>
    <row r="17" spans="1:4" x14ac:dyDescent="0.25">
      <c r="A17" s="1">
        <v>17.513999999999999</v>
      </c>
      <c r="B17" s="3">
        <v>6.157</v>
      </c>
      <c r="C17" s="1">
        <v>6.88</v>
      </c>
      <c r="D17" s="1">
        <v>11.471</v>
      </c>
    </row>
    <row r="18" spans="1:4" x14ac:dyDescent="0.25">
      <c r="A18" s="1">
        <v>10.009</v>
      </c>
      <c r="B18" s="3">
        <v>10.253</v>
      </c>
      <c r="C18" s="1">
        <v>8.8550000000000004</v>
      </c>
      <c r="D18" s="1">
        <v>6.5640000000000001</v>
      </c>
    </row>
    <row r="19" spans="1:4" x14ac:dyDescent="0.25">
      <c r="A19" s="1">
        <v>12.205</v>
      </c>
      <c r="B19" s="3">
        <v>11.956</v>
      </c>
      <c r="C19" s="1">
        <v>9.1560000000000006</v>
      </c>
      <c r="D19" s="1">
        <v>7.742</v>
      </c>
    </row>
    <row r="20" spans="1:4" x14ac:dyDescent="0.25">
      <c r="A20" s="1">
        <v>6.6440000000000001</v>
      </c>
      <c r="B20" s="3">
        <v>10.286</v>
      </c>
      <c r="C20" s="1">
        <v>6.0289999999999999</v>
      </c>
      <c r="D20" s="1">
        <v>9.0920000000000005</v>
      </c>
    </row>
    <row r="21" spans="1:4" x14ac:dyDescent="0.25">
      <c r="A21" s="1">
        <v>10.137</v>
      </c>
      <c r="B21" s="3">
        <v>12.526</v>
      </c>
      <c r="C21" s="1">
        <v>5.37</v>
      </c>
      <c r="D21" s="1">
        <v>6.4349999999999996</v>
      </c>
    </row>
    <row r="22" spans="1:4" x14ac:dyDescent="0.25">
      <c r="A22" s="1">
        <v>13.837</v>
      </c>
      <c r="B22" s="3">
        <v>6.5449999999999999</v>
      </c>
      <c r="C22" s="1">
        <v>6.2759999999999998</v>
      </c>
      <c r="D22" s="1">
        <v>9.8230000000000004</v>
      </c>
    </row>
    <row r="23" spans="1:4" x14ac:dyDescent="0.25">
      <c r="A23" s="1">
        <v>11.925000000000001</v>
      </c>
      <c r="B23" s="3">
        <v>10.222</v>
      </c>
      <c r="C23" s="1">
        <v>8.3879999999999999</v>
      </c>
      <c r="D23" s="1">
        <v>10.535</v>
      </c>
    </row>
    <row r="24" spans="1:4" x14ac:dyDescent="0.25">
      <c r="A24" s="1">
        <v>14.372999999999999</v>
      </c>
      <c r="B24" s="3">
        <v>8.8819999999999997</v>
      </c>
      <c r="C24" s="1">
        <v>5.875</v>
      </c>
      <c r="D24" s="1">
        <v>7.5940000000000003</v>
      </c>
    </row>
    <row r="25" spans="1:4" x14ac:dyDescent="0.25">
      <c r="A25" s="1">
        <v>15.885999999999999</v>
      </c>
      <c r="B25" s="3">
        <v>6.9980000000000002</v>
      </c>
      <c r="C25" s="1">
        <v>10.367000000000001</v>
      </c>
      <c r="D25" s="1">
        <v>7.7350000000000003</v>
      </c>
    </row>
    <row r="26" spans="1:4" x14ac:dyDescent="0.25">
      <c r="A26" s="1">
        <v>9.8170000000000002</v>
      </c>
      <c r="B26" s="3">
        <v>9.5220000000000002</v>
      </c>
      <c r="C26" s="1">
        <v>7.2119999999999997</v>
      </c>
      <c r="D26" s="1">
        <v>9.8000000000000007</v>
      </c>
    </row>
    <row r="27" spans="1:4" x14ac:dyDescent="0.25">
      <c r="A27" s="1">
        <v>6.6870000000000003</v>
      </c>
      <c r="B27" s="3">
        <v>8.5960000000000001</v>
      </c>
      <c r="C27" s="1">
        <v>9.4109999999999996</v>
      </c>
      <c r="D27" s="1">
        <v>6.3920000000000003</v>
      </c>
    </row>
    <row r="28" spans="1:4" x14ac:dyDescent="0.25">
      <c r="A28" s="1">
        <v>5.94</v>
      </c>
      <c r="B28" s="3">
        <v>9.3629999999999995</v>
      </c>
      <c r="C28" s="1">
        <v>7.1989999999999998</v>
      </c>
      <c r="D28" s="1">
        <v>8.9309999999999992</v>
      </c>
    </row>
    <row r="29" spans="1:4" x14ac:dyDescent="0.25">
      <c r="A29" s="1">
        <v>12.484999999999999</v>
      </c>
      <c r="B29" s="3">
        <v>7.7220000000000004</v>
      </c>
      <c r="C29" s="1">
        <v>3.504</v>
      </c>
      <c r="D29" s="1">
        <v>5.7309999999999999</v>
      </c>
    </row>
    <row r="30" spans="1:4" x14ac:dyDescent="0.25">
      <c r="A30" s="1">
        <v>13.089</v>
      </c>
      <c r="B30" s="3">
        <v>6.8090000000000002</v>
      </c>
      <c r="C30" s="1">
        <v>6.6820000000000004</v>
      </c>
      <c r="D30" s="1">
        <v>7.048</v>
      </c>
    </row>
    <row r="31" spans="1:4" x14ac:dyDescent="0.25">
      <c r="A31" s="1">
        <v>14.175000000000001</v>
      </c>
      <c r="B31" s="3">
        <v>5.6059999999999999</v>
      </c>
      <c r="C31" s="1">
        <v>5.8970000000000002</v>
      </c>
      <c r="D31" s="1">
        <v>7.4720000000000004</v>
      </c>
    </row>
    <row r="32" spans="1:4" x14ac:dyDescent="0.25">
      <c r="A32" s="1">
        <v>13.923999999999999</v>
      </c>
      <c r="B32" s="3">
        <v>6.2610000000000001</v>
      </c>
      <c r="C32" s="1">
        <v>11.648999999999999</v>
      </c>
      <c r="D32" s="1">
        <v>8.8620000000000001</v>
      </c>
    </row>
    <row r="33" spans="1:4" x14ac:dyDescent="0.25">
      <c r="A33" s="1">
        <v>14.423999999999999</v>
      </c>
      <c r="B33" s="3">
        <v>6.1150000000000002</v>
      </c>
      <c r="C33" s="1">
        <v>3.64</v>
      </c>
      <c r="D33" s="1">
        <v>9.2029999999999994</v>
      </c>
    </row>
    <row r="34" spans="1:4" x14ac:dyDescent="0.25">
      <c r="A34" s="1">
        <v>12.734999999999999</v>
      </c>
      <c r="B34" s="3">
        <v>3.786</v>
      </c>
      <c r="C34" s="1">
        <v>6.569</v>
      </c>
      <c r="D34" s="1">
        <v>12.592000000000001</v>
      </c>
    </row>
    <row r="35" spans="1:4" x14ac:dyDescent="0.25">
      <c r="A35" s="1">
        <v>7.1210000000000004</v>
      </c>
      <c r="B35" s="3">
        <v>6.0439999999999996</v>
      </c>
      <c r="C35" s="1">
        <v>10.369</v>
      </c>
      <c r="D35" s="1">
        <v>8.859</v>
      </c>
    </row>
    <row r="36" spans="1:4" x14ac:dyDescent="0.25">
      <c r="A36" s="1">
        <v>3.5859999999999999</v>
      </c>
      <c r="B36" s="3">
        <v>9.3689999999999998</v>
      </c>
      <c r="C36" s="1">
        <v>6.4630000000000001</v>
      </c>
      <c r="D36" s="1">
        <v>10.247999999999999</v>
      </c>
    </row>
    <row r="37" spans="1:4" x14ac:dyDescent="0.25">
      <c r="A37" s="1">
        <v>3.0070000000000001</v>
      </c>
      <c r="B37" s="3">
        <v>4.1619999999999999</v>
      </c>
      <c r="C37" s="1">
        <v>4.0640000000000001</v>
      </c>
      <c r="D37" s="1">
        <v>7.7430000000000003</v>
      </c>
    </row>
    <row r="38" spans="1:4" x14ac:dyDescent="0.25">
      <c r="A38" s="1">
        <v>1.782</v>
      </c>
      <c r="B38" s="3">
        <v>6.4379999999999997</v>
      </c>
      <c r="C38" s="1">
        <v>10.574</v>
      </c>
      <c r="D38" s="1">
        <v>6.36</v>
      </c>
    </row>
    <row r="39" spans="1:4" x14ac:dyDescent="0.25">
      <c r="A39" s="1">
        <v>2.3029999999999999</v>
      </c>
      <c r="B39" s="3">
        <v>6.3209999999999997</v>
      </c>
      <c r="C39" s="1">
        <v>10.433</v>
      </c>
      <c r="D39" s="1">
        <v>6.8319999999999999</v>
      </c>
    </row>
    <row r="40" spans="1:4" x14ac:dyDescent="0.25">
      <c r="A40" s="1">
        <v>4.67</v>
      </c>
      <c r="B40" s="3">
        <v>12.436</v>
      </c>
      <c r="C40" s="1">
        <v>4.4850000000000003</v>
      </c>
      <c r="D40" s="1">
        <v>9.0139999999999993</v>
      </c>
    </row>
    <row r="41" spans="1:4" x14ac:dyDescent="0.25">
      <c r="A41" s="1">
        <v>9.2620000000000005</v>
      </c>
      <c r="B41" s="3">
        <v>2.3559999999999999</v>
      </c>
      <c r="C41" s="1">
        <v>7.4</v>
      </c>
      <c r="D41" s="1">
        <v>8.1720000000000006</v>
      </c>
    </row>
    <row r="42" spans="1:4" x14ac:dyDescent="0.25">
      <c r="A42" s="1">
        <v>6.415</v>
      </c>
      <c r="B42" s="3">
        <v>5.7409999999999997</v>
      </c>
      <c r="C42" s="1">
        <v>8.5009999999999994</v>
      </c>
      <c r="D42" s="1">
        <v>10.39</v>
      </c>
    </row>
    <row r="43" spans="1:4" x14ac:dyDescent="0.25">
      <c r="A43" s="1">
        <v>6.24</v>
      </c>
      <c r="B43" s="3">
        <v>5.22</v>
      </c>
      <c r="C43" s="1">
        <v>3.39</v>
      </c>
      <c r="D43" s="1">
        <v>6.1369999999999996</v>
      </c>
    </row>
    <row r="44" spans="1:4" x14ac:dyDescent="0.25">
      <c r="A44" s="1">
        <v>9.8239999999999998</v>
      </c>
      <c r="B44" s="3">
        <v>8.673</v>
      </c>
      <c r="C44" s="1">
        <v>10.718</v>
      </c>
      <c r="D44" s="1">
        <v>8.3219999999999992</v>
      </c>
    </row>
    <row r="45" spans="1:4" x14ac:dyDescent="0.25">
      <c r="A45" s="1">
        <v>9.1609999999999996</v>
      </c>
      <c r="B45" s="3">
        <v>9.7349999999999994</v>
      </c>
      <c r="C45" s="1">
        <v>12.942</v>
      </c>
      <c r="D45" s="1">
        <v>6.0279999999999996</v>
      </c>
    </row>
    <row r="46" spans="1:4" x14ac:dyDescent="0.25">
      <c r="A46" s="1">
        <v>10.451000000000001</v>
      </c>
      <c r="B46" s="3">
        <v>9.4030000000000005</v>
      </c>
      <c r="C46" s="1">
        <v>4.5119999999999996</v>
      </c>
      <c r="D46" s="1">
        <v>9.0510000000000002</v>
      </c>
    </row>
    <row r="47" spans="1:4" x14ac:dyDescent="0.25">
      <c r="A47" s="1">
        <v>11.279</v>
      </c>
      <c r="B47" s="3">
        <v>7.1289999999999996</v>
      </c>
      <c r="C47" s="1">
        <v>10.433</v>
      </c>
      <c r="D47" s="1">
        <v>8.5340000000000007</v>
      </c>
    </row>
    <row r="48" spans="1:4" x14ac:dyDescent="0.25">
      <c r="A48" s="1">
        <v>13.785</v>
      </c>
      <c r="B48" s="3">
        <v>8.1240000000000006</v>
      </c>
      <c r="C48" s="1">
        <v>10.278</v>
      </c>
      <c r="D48" s="1">
        <v>8.6790000000000003</v>
      </c>
    </row>
    <row r="49" spans="1:4" x14ac:dyDescent="0.25">
      <c r="A49" s="1">
        <v>9.3949999999999996</v>
      </c>
      <c r="B49" s="3">
        <v>8.3460000000000001</v>
      </c>
      <c r="C49" s="1">
        <v>5.4080000000000004</v>
      </c>
      <c r="D49" s="1">
        <v>8.5399999999999991</v>
      </c>
    </row>
    <row r="50" spans="1:4" x14ac:dyDescent="0.25">
      <c r="A50" s="1">
        <v>8.843</v>
      </c>
      <c r="B50" s="3">
        <v>6.0709999999999997</v>
      </c>
      <c r="C50" s="1">
        <v>7.5170000000000003</v>
      </c>
      <c r="D50" s="1">
        <v>7.431</v>
      </c>
    </row>
    <row r="51" spans="1:4" x14ac:dyDescent="0.25">
      <c r="A51" s="1">
        <v>13.797000000000001</v>
      </c>
      <c r="B51" s="3">
        <v>7.5049999999999999</v>
      </c>
      <c r="C51" s="1">
        <v>8.5470000000000006</v>
      </c>
      <c r="D51" s="1">
        <v>2.4470000000000001</v>
      </c>
    </row>
    <row r="52" spans="1:4" x14ac:dyDescent="0.25">
      <c r="A52" s="1">
        <v>8.6489999999999991</v>
      </c>
      <c r="B52" s="3">
        <v>5.7290000000000001</v>
      </c>
      <c r="C52" s="1">
        <v>10.933999999999999</v>
      </c>
      <c r="D52" s="1">
        <v>6.4020000000000001</v>
      </c>
    </row>
    <row r="53" spans="1:4" x14ac:dyDescent="0.25">
      <c r="A53" s="1">
        <v>8.3279999999999994</v>
      </c>
      <c r="B53" s="3">
        <v>11.493</v>
      </c>
      <c r="C53" s="1">
        <v>7.431</v>
      </c>
      <c r="D53" s="1">
        <v>9.7949999999999999</v>
      </c>
    </row>
    <row r="54" spans="1:4" x14ac:dyDescent="0.25">
      <c r="A54" s="1">
        <v>7.4989999999999997</v>
      </c>
      <c r="B54" s="3">
        <v>4.9580000000000002</v>
      </c>
      <c r="C54" s="1">
        <v>10.367000000000001</v>
      </c>
      <c r="D54" s="1">
        <v>9.7260000000000009</v>
      </c>
    </row>
    <row r="55" spans="1:4" x14ac:dyDescent="0.25">
      <c r="A55" s="1">
        <v>5.5679999999999996</v>
      </c>
      <c r="B55" s="3">
        <v>8.4779999999999998</v>
      </c>
      <c r="C55" s="1">
        <v>7.0369999999999999</v>
      </c>
      <c r="D55" s="1">
        <v>6.4260000000000002</v>
      </c>
    </row>
    <row r="56" spans="1:4" x14ac:dyDescent="0.25">
      <c r="A56" s="1">
        <v>8.49</v>
      </c>
      <c r="B56" s="3">
        <v>3.984</v>
      </c>
      <c r="C56" s="1">
        <v>7.8609999999999998</v>
      </c>
      <c r="D56" s="1">
        <v>8.8409999999999993</v>
      </c>
    </row>
    <row r="57" spans="1:4" x14ac:dyDescent="0.25">
      <c r="A57" s="1">
        <v>5.66</v>
      </c>
      <c r="B57" s="3">
        <v>5.5270000000000001</v>
      </c>
      <c r="C57" s="1">
        <v>5.2210000000000001</v>
      </c>
      <c r="D57" s="1">
        <v>7.5490000000000004</v>
      </c>
    </row>
    <row r="58" spans="1:4" x14ac:dyDescent="0.25">
      <c r="A58" s="1">
        <v>4.32</v>
      </c>
      <c r="B58" s="3">
        <v>14.561999999999999</v>
      </c>
      <c r="C58" s="1">
        <v>3.222</v>
      </c>
      <c r="D58" s="1">
        <v>7.149</v>
      </c>
    </row>
    <row r="59" spans="1:4" x14ac:dyDescent="0.25">
      <c r="A59" s="1">
        <v>5.8289999999999997</v>
      </c>
      <c r="B59" s="3">
        <v>12.468999999999999</v>
      </c>
      <c r="C59" s="1">
        <v>12.997</v>
      </c>
      <c r="D59" s="1">
        <v>10.324</v>
      </c>
    </row>
    <row r="60" spans="1:4" x14ac:dyDescent="0.25">
      <c r="A60" s="1">
        <v>5.5979999999999999</v>
      </c>
      <c r="B60" s="3">
        <v>11.106</v>
      </c>
      <c r="C60" s="1">
        <v>10.098000000000001</v>
      </c>
      <c r="D60" s="1">
        <v>9.7420000000000009</v>
      </c>
    </row>
    <row r="61" spans="1:4" x14ac:dyDescent="0.25">
      <c r="A61" s="1">
        <v>11.81</v>
      </c>
      <c r="B61" s="3">
        <v>11.279</v>
      </c>
      <c r="C61" s="1">
        <v>5.806</v>
      </c>
      <c r="D61" s="1">
        <v>6.2629999999999999</v>
      </c>
    </row>
    <row r="62" spans="1:4" x14ac:dyDescent="0.25">
      <c r="A62" s="1">
        <v>9.0190000000000001</v>
      </c>
      <c r="B62" s="3">
        <v>10.917</v>
      </c>
      <c r="C62" s="1">
        <v>11.127000000000001</v>
      </c>
      <c r="D62" s="1">
        <v>7.641</v>
      </c>
    </row>
    <row r="63" spans="1:4" x14ac:dyDescent="0.25">
      <c r="A63" s="1">
        <v>9.5640000000000001</v>
      </c>
      <c r="B63" s="3">
        <v>7.2450000000000001</v>
      </c>
      <c r="C63" s="1">
        <v>9.9420000000000002</v>
      </c>
      <c r="D63" s="1">
        <v>8.0519999999999996</v>
      </c>
    </row>
    <row r="64" spans="1:4" x14ac:dyDescent="0.25">
      <c r="A64" s="1">
        <v>16.486999999999998</v>
      </c>
      <c r="B64" s="3">
        <v>8.2330000000000005</v>
      </c>
      <c r="C64" s="1">
        <v>16.757000000000001</v>
      </c>
      <c r="D64" s="1">
        <v>7.1749999999999998</v>
      </c>
    </row>
    <row r="65" spans="1:4" x14ac:dyDescent="0.25">
      <c r="A65" s="1">
        <v>11.821999999999999</v>
      </c>
      <c r="B65" s="3">
        <v>8.0549999999999997</v>
      </c>
      <c r="C65" s="1">
        <v>2.714</v>
      </c>
      <c r="D65" s="1">
        <v>8.3040000000000003</v>
      </c>
    </row>
    <row r="66" spans="1:4" x14ac:dyDescent="0.25">
      <c r="A66" s="1">
        <v>9.5939999999999994</v>
      </c>
      <c r="B66" s="3">
        <v>10.192</v>
      </c>
      <c r="C66" s="1">
        <v>7.9139999999999997</v>
      </c>
      <c r="D66" s="1">
        <v>6.1349999999999998</v>
      </c>
    </row>
    <row r="67" spans="1:4" x14ac:dyDescent="0.25">
      <c r="A67" s="1">
        <v>7.3150000000000004</v>
      </c>
      <c r="B67" s="3">
        <v>8.6080000000000005</v>
      </c>
      <c r="C67" s="1">
        <v>4.7480000000000002</v>
      </c>
      <c r="D67" s="1">
        <v>5.6660000000000004</v>
      </c>
    </row>
    <row r="68" spans="1:4" x14ac:dyDescent="0.25">
      <c r="A68" s="1">
        <v>6.5229999999999997</v>
      </c>
      <c r="B68" s="3">
        <v>9.3819999999999997</v>
      </c>
      <c r="C68" s="1">
        <v>11.082000000000001</v>
      </c>
      <c r="D68" s="1">
        <v>5.6970000000000001</v>
      </c>
    </row>
    <row r="69" spans="1:4" x14ac:dyDescent="0.25">
      <c r="A69" s="1">
        <v>6.67</v>
      </c>
      <c r="B69" s="3">
        <v>9.8659999999999997</v>
      </c>
      <c r="C69" s="1">
        <v>5.7309999999999999</v>
      </c>
      <c r="D69" s="1">
        <v>8.0649999999999995</v>
      </c>
    </row>
    <row r="70" spans="1:4" x14ac:dyDescent="0.25">
      <c r="A70" s="1">
        <v>8.0579999999999998</v>
      </c>
      <c r="B70" s="3">
        <v>10.848000000000001</v>
      </c>
      <c r="C70" s="1">
        <v>7.851</v>
      </c>
      <c r="D70" s="1">
        <v>5.8650000000000002</v>
      </c>
    </row>
    <row r="71" spans="1:4" x14ac:dyDescent="0.25">
      <c r="A71" s="1">
        <v>10.385</v>
      </c>
      <c r="B71" s="3">
        <v>12.444000000000001</v>
      </c>
      <c r="C71" s="1">
        <v>8.3510000000000009</v>
      </c>
      <c r="D71" s="1">
        <v>6.8659999999999997</v>
      </c>
    </row>
    <row r="72" spans="1:4" x14ac:dyDescent="0.25">
      <c r="A72" s="1">
        <v>14.504</v>
      </c>
      <c r="B72" s="3">
        <v>6.9749999999999996</v>
      </c>
      <c r="C72" s="1">
        <v>5.5919999999999996</v>
      </c>
      <c r="D72" s="1">
        <v>7.4269999999999996</v>
      </c>
    </row>
    <row r="73" spans="1:4" x14ac:dyDescent="0.25">
      <c r="A73" s="1">
        <v>7.3170000000000002</v>
      </c>
      <c r="B73" s="3">
        <v>11.272</v>
      </c>
      <c r="C73" s="1">
        <v>8.4510000000000005</v>
      </c>
      <c r="D73" s="1">
        <v>9.0329999999999995</v>
      </c>
    </row>
    <row r="74" spans="1:4" x14ac:dyDescent="0.25">
      <c r="A74" s="1">
        <v>6.4859999999999998</v>
      </c>
      <c r="B74" s="3">
        <v>8.5869999999999997</v>
      </c>
      <c r="C74" s="1">
        <v>7.665</v>
      </c>
      <c r="D74" s="1">
        <v>4.92</v>
      </c>
    </row>
    <row r="75" spans="1:4" x14ac:dyDescent="0.25">
      <c r="A75" s="1">
        <v>6.484</v>
      </c>
      <c r="B75" s="3">
        <v>7.7560000000000002</v>
      </c>
      <c r="C75" s="1">
        <v>12.436999999999999</v>
      </c>
      <c r="D75" s="1">
        <v>5.7750000000000004</v>
      </c>
    </row>
    <row r="76" spans="1:4" x14ac:dyDescent="0.25">
      <c r="A76" s="1">
        <v>4.633</v>
      </c>
      <c r="B76" s="3">
        <v>4.1020000000000003</v>
      </c>
      <c r="C76" s="1">
        <v>12.54</v>
      </c>
      <c r="D76" s="1">
        <v>4.8810000000000002</v>
      </c>
    </row>
    <row r="77" spans="1:4" x14ac:dyDescent="0.25">
      <c r="A77" s="1">
        <v>8.0570000000000004</v>
      </c>
      <c r="B77" s="3">
        <v>9.41</v>
      </c>
      <c r="C77" s="1">
        <v>8.2010000000000005</v>
      </c>
      <c r="D77" s="1">
        <v>7.1219999999999999</v>
      </c>
    </row>
    <row r="78" spans="1:4" x14ac:dyDescent="0.25">
      <c r="A78" s="1">
        <v>11.215</v>
      </c>
      <c r="B78" s="3">
        <v>10.755000000000001</v>
      </c>
      <c r="C78" s="1">
        <v>7.8289999999999997</v>
      </c>
      <c r="D78" s="1">
        <v>7.1680000000000001</v>
      </c>
    </row>
    <row r="79" spans="1:4" x14ac:dyDescent="0.25">
      <c r="A79" s="1">
        <v>7.8639999999999999</v>
      </c>
      <c r="B79" s="3">
        <v>11.792</v>
      </c>
      <c r="C79" s="1">
        <v>9.3580000000000005</v>
      </c>
      <c r="D79" s="1">
        <v>6.2469999999999999</v>
      </c>
    </row>
    <row r="80" spans="1:4" x14ac:dyDescent="0.25">
      <c r="A80" s="1">
        <v>10.377000000000001</v>
      </c>
      <c r="B80" s="3">
        <v>10.541</v>
      </c>
      <c r="C80" s="1">
        <v>12.103</v>
      </c>
      <c r="D80" s="1">
        <v>5.3860000000000001</v>
      </c>
    </row>
    <row r="81" spans="1:4" x14ac:dyDescent="0.25">
      <c r="A81" s="1">
        <v>3.153</v>
      </c>
      <c r="B81" s="3">
        <v>6.8310000000000004</v>
      </c>
      <c r="C81" s="1">
        <v>3.5209999999999999</v>
      </c>
      <c r="D81" s="1">
        <v>8.5120000000000005</v>
      </c>
    </row>
    <row r="82" spans="1:4" x14ac:dyDescent="0.25">
      <c r="A82" s="1">
        <v>8.5779999999999994</v>
      </c>
      <c r="B82" s="3">
        <v>5.8689999999999998</v>
      </c>
      <c r="C82" s="1">
        <v>6.0830000000000002</v>
      </c>
      <c r="D82" s="1">
        <v>8.2550000000000008</v>
      </c>
    </row>
    <row r="83" spans="1:4" x14ac:dyDescent="0.25">
      <c r="A83" s="1">
        <v>3.7309999999999999</v>
      </c>
      <c r="B83" s="3">
        <v>10.536</v>
      </c>
      <c r="C83" s="1">
        <v>4.4989999999999997</v>
      </c>
      <c r="D83" s="1">
        <v>8.6329999999999991</v>
      </c>
    </row>
    <row r="84" spans="1:4" x14ac:dyDescent="0.25">
      <c r="A84" s="1">
        <v>5.6130000000000004</v>
      </c>
      <c r="B84" s="3">
        <v>8.5950000000000006</v>
      </c>
      <c r="C84" s="1">
        <v>4.798</v>
      </c>
      <c r="D84" s="1">
        <v>12.853</v>
      </c>
    </row>
    <row r="85" spans="1:4" x14ac:dyDescent="0.25">
      <c r="A85" s="1">
        <v>6.6449999999999996</v>
      </c>
      <c r="B85" s="3">
        <v>8.9079999999999995</v>
      </c>
      <c r="C85" s="1">
        <v>7.94</v>
      </c>
      <c r="D85" s="1">
        <v>4.1280000000000001</v>
      </c>
    </row>
    <row r="86" spans="1:4" x14ac:dyDescent="0.25">
      <c r="A86" s="1">
        <v>3.6179999999999999</v>
      </c>
      <c r="B86" s="3">
        <v>12.791</v>
      </c>
      <c r="C86" s="1">
        <v>7.2720000000000002</v>
      </c>
      <c r="D86" s="1">
        <v>8.1989999999999998</v>
      </c>
    </row>
    <row r="87" spans="1:4" x14ac:dyDescent="0.25">
      <c r="A87" s="1">
        <v>6.4989999999999997</v>
      </c>
      <c r="B87" s="3">
        <v>12.95</v>
      </c>
      <c r="C87" s="1">
        <v>5.5060000000000002</v>
      </c>
      <c r="D87" s="1">
        <v>16.422999999999998</v>
      </c>
    </row>
    <row r="88" spans="1:4" x14ac:dyDescent="0.25">
      <c r="A88" s="1">
        <v>5.7729999999999997</v>
      </c>
      <c r="B88" s="3">
        <v>9.3109999999999999</v>
      </c>
      <c r="C88" s="1">
        <v>7.2119999999999997</v>
      </c>
      <c r="D88" s="1">
        <v>9.6549999999999994</v>
      </c>
    </row>
    <row r="89" spans="1:4" x14ac:dyDescent="0.25">
      <c r="A89" s="1">
        <v>3.07</v>
      </c>
      <c r="B89" s="3">
        <v>9.7810000000000006</v>
      </c>
      <c r="C89" s="1">
        <v>8.6180000000000003</v>
      </c>
      <c r="D89" s="1">
        <v>15.371</v>
      </c>
    </row>
    <row r="90" spans="1:4" x14ac:dyDescent="0.25">
      <c r="A90" s="1">
        <v>10.725</v>
      </c>
      <c r="B90" s="3">
        <v>10.443</v>
      </c>
      <c r="C90" s="1">
        <v>6.835</v>
      </c>
      <c r="D90" s="1">
        <v>8.2569999999999997</v>
      </c>
    </row>
    <row r="91" spans="1:4" x14ac:dyDescent="0.25">
      <c r="A91" s="1">
        <v>10.917</v>
      </c>
      <c r="B91" s="3">
        <v>9.3339999999999996</v>
      </c>
      <c r="C91" s="1">
        <v>4.6660000000000004</v>
      </c>
      <c r="D91" s="1">
        <v>6.5460000000000003</v>
      </c>
    </row>
    <row r="92" spans="1:4" x14ac:dyDescent="0.25">
      <c r="A92" s="1">
        <v>9.5</v>
      </c>
      <c r="B92" s="3">
        <v>8.9459999999999997</v>
      </c>
      <c r="C92" s="1">
        <v>4.9960000000000004</v>
      </c>
      <c r="D92" s="1">
        <v>6.9269999999999996</v>
      </c>
    </row>
    <row r="93" spans="1:4" x14ac:dyDescent="0.25">
      <c r="A93" s="1">
        <v>5.6</v>
      </c>
      <c r="B93" s="3">
        <v>20.358000000000001</v>
      </c>
      <c r="C93" s="1">
        <v>13.311</v>
      </c>
      <c r="D93" s="1">
        <v>9.5890000000000004</v>
      </c>
    </row>
    <row r="94" spans="1:4" x14ac:dyDescent="0.25">
      <c r="A94" s="1">
        <v>14.073</v>
      </c>
      <c r="B94" s="3">
        <v>13.334</v>
      </c>
      <c r="C94" s="1">
        <v>4.8849999999999998</v>
      </c>
      <c r="D94" s="1">
        <v>4.7350000000000003</v>
      </c>
    </row>
    <row r="95" spans="1:4" x14ac:dyDescent="0.25">
      <c r="A95" s="1">
        <v>8.06</v>
      </c>
      <c r="B95" s="3">
        <v>10.975</v>
      </c>
      <c r="C95" s="1">
        <v>2.93</v>
      </c>
      <c r="D95" s="1">
        <v>8.7059999999999995</v>
      </c>
    </row>
    <row r="96" spans="1:4" x14ac:dyDescent="0.25">
      <c r="A96" s="1">
        <v>9.2989999999999995</v>
      </c>
      <c r="B96" s="3">
        <v>8.3350000000000009</v>
      </c>
      <c r="C96" s="1">
        <v>9.593</v>
      </c>
      <c r="D96" s="1">
        <v>6.9050000000000002</v>
      </c>
    </row>
    <row r="97" spans="1:7" x14ac:dyDescent="0.25">
      <c r="A97" s="1">
        <v>5.859</v>
      </c>
      <c r="B97" s="3">
        <v>10.483000000000001</v>
      </c>
      <c r="C97" s="1">
        <v>9.843</v>
      </c>
      <c r="D97" s="1">
        <v>5.6180000000000003</v>
      </c>
    </row>
    <row r="98" spans="1:7" x14ac:dyDescent="0.25">
      <c r="A98" s="1">
        <v>3.9009999999999998</v>
      </c>
      <c r="B98" s="3">
        <v>8.8520000000000003</v>
      </c>
      <c r="C98" s="1">
        <v>10.927</v>
      </c>
      <c r="D98" s="1">
        <v>9.4190000000000005</v>
      </c>
    </row>
    <row r="99" spans="1:7" x14ac:dyDescent="0.25">
      <c r="A99" s="1">
        <v>8.9930000000000003</v>
      </c>
      <c r="B99" s="3">
        <v>10.617000000000001</v>
      </c>
      <c r="C99" s="1">
        <v>7.7480000000000002</v>
      </c>
      <c r="D99" s="1">
        <v>5.9770000000000003</v>
      </c>
    </row>
    <row r="100" spans="1:7" x14ac:dyDescent="0.25">
      <c r="A100" s="1">
        <v>6.8120000000000003</v>
      </c>
      <c r="B100" s="3">
        <v>6.7869999999999999</v>
      </c>
      <c r="C100" s="1">
        <v>9.9559999999999995</v>
      </c>
      <c r="D100" s="1">
        <v>8.6010000000000009</v>
      </c>
    </row>
    <row r="101" spans="1:7" x14ac:dyDescent="0.25">
      <c r="A101" s="1">
        <v>4.4470000000000001</v>
      </c>
      <c r="B101" s="3">
        <v>6.8280000000000003</v>
      </c>
      <c r="C101" s="1">
        <v>8.3149999999999995</v>
      </c>
      <c r="D101" s="1">
        <v>8.7850000000000001</v>
      </c>
    </row>
    <row r="102" spans="1:7" x14ac:dyDescent="0.25">
      <c r="A102" s="1">
        <v>7.899</v>
      </c>
      <c r="B102" s="3">
        <v>5.1379999999999999</v>
      </c>
      <c r="C102" s="1">
        <v>3.2429999999999999</v>
      </c>
      <c r="D102" s="1">
        <v>8.7560000000000002</v>
      </c>
    </row>
    <row r="103" spans="1:7" x14ac:dyDescent="0.25">
      <c r="A103" s="1">
        <v>8.0470000000000006</v>
      </c>
      <c r="B103" s="3">
        <v>7.8109999999999999</v>
      </c>
      <c r="C103" s="1">
        <v>9.8580000000000005</v>
      </c>
      <c r="D103" s="1">
        <v>8.4559999999999995</v>
      </c>
    </row>
    <row r="104" spans="1:7" x14ac:dyDescent="0.25">
      <c r="A104" s="1">
        <v>5.9790000000000001</v>
      </c>
      <c r="B104" s="3">
        <v>14.349</v>
      </c>
      <c r="C104" s="1">
        <v>10.492000000000001</v>
      </c>
      <c r="D104" s="1">
        <v>10.513</v>
      </c>
    </row>
    <row r="105" spans="1:7" x14ac:dyDescent="0.25">
      <c r="A105" s="1">
        <v>7.1760000000000002</v>
      </c>
      <c r="B105" s="3">
        <v>6.76</v>
      </c>
      <c r="C105" s="1">
        <v>11.534000000000001</v>
      </c>
      <c r="D105" s="1">
        <v>11.505000000000001</v>
      </c>
    </row>
    <row r="106" spans="1:7" x14ac:dyDescent="0.25">
      <c r="A106" s="1">
        <v>8.1240000000000006</v>
      </c>
      <c r="B106" s="3">
        <v>12.055999999999999</v>
      </c>
      <c r="C106" s="1">
        <v>5.8070000000000004</v>
      </c>
      <c r="D106" s="1">
        <v>6.1120000000000001</v>
      </c>
    </row>
    <row r="107" spans="1:7" x14ac:dyDescent="0.25">
      <c r="A107" s="1">
        <v>4.492</v>
      </c>
      <c r="B107" s="3">
        <v>4.8230000000000004</v>
      </c>
      <c r="C107" s="1">
        <v>12.173</v>
      </c>
      <c r="D107" s="1">
        <v>7.641</v>
      </c>
    </row>
    <row r="108" spans="1:7" x14ac:dyDescent="0.25">
      <c r="A108" s="1">
        <v>9.2539999999999996</v>
      </c>
      <c r="B108" s="3">
        <v>5.9050000000000002</v>
      </c>
      <c r="C108" s="1">
        <v>3.1930000000000001</v>
      </c>
      <c r="D108" s="1">
        <v>8.4090000000000007</v>
      </c>
    </row>
    <row r="109" spans="1:7" x14ac:dyDescent="0.25">
      <c r="A109" s="1">
        <v>4.9649999999999999</v>
      </c>
      <c r="B109" s="3">
        <v>7.3490000000000002</v>
      </c>
      <c r="D109" s="1">
        <v>6.6609999999999996</v>
      </c>
    </row>
    <row r="110" spans="1:7" x14ac:dyDescent="0.25">
      <c r="A110" s="1">
        <v>12.958</v>
      </c>
      <c r="B110" s="3">
        <v>9.1880000000000006</v>
      </c>
      <c r="D110" s="1">
        <v>6.09</v>
      </c>
    </row>
    <row r="111" spans="1:7" x14ac:dyDescent="0.25">
      <c r="A111" s="1">
        <v>16.457999999999998</v>
      </c>
      <c r="B111" s="3">
        <v>7.8609999999999998</v>
      </c>
      <c r="D111" s="1">
        <v>10.262</v>
      </c>
      <c r="G111" s="5"/>
    </row>
    <row r="112" spans="1:7" x14ac:dyDescent="0.25">
      <c r="A112" s="1">
        <v>6.9880000000000004</v>
      </c>
      <c r="B112" s="3">
        <v>4.3959999999999999</v>
      </c>
      <c r="D112" s="1">
        <v>7.9</v>
      </c>
      <c r="G112" s="5"/>
    </row>
    <row r="113" spans="1:7" x14ac:dyDescent="0.25">
      <c r="A113" s="1">
        <v>9.3949999999999996</v>
      </c>
      <c r="B113" s="3">
        <v>9.4559999999999995</v>
      </c>
      <c r="D113" s="1">
        <v>10.353</v>
      </c>
      <c r="G113" s="5"/>
    </row>
    <row r="114" spans="1:7" x14ac:dyDescent="0.25">
      <c r="A114" s="1">
        <v>2.6230000000000002</v>
      </c>
      <c r="B114" s="3">
        <v>7.28</v>
      </c>
      <c r="D114" s="1">
        <v>8.27</v>
      </c>
      <c r="G114" s="5"/>
    </row>
    <row r="115" spans="1:7" x14ac:dyDescent="0.25">
      <c r="A115" s="1">
        <v>8.1359999999999992</v>
      </c>
      <c r="B115" s="3">
        <v>5.9580000000000002</v>
      </c>
      <c r="D115" s="1">
        <v>7.0369999999999999</v>
      </c>
      <c r="G115" s="5"/>
    </row>
    <row r="116" spans="1:7" x14ac:dyDescent="0.25">
      <c r="A116" s="1">
        <v>5.3319999999999999</v>
      </c>
      <c r="B116" s="3">
        <v>6.4630000000000001</v>
      </c>
      <c r="D116" s="1">
        <v>6.57</v>
      </c>
      <c r="G116" s="5"/>
    </row>
    <row r="117" spans="1:7" x14ac:dyDescent="0.25">
      <c r="A117" s="1">
        <v>7.1120000000000001</v>
      </c>
      <c r="B117" s="3">
        <v>9.1839999999999993</v>
      </c>
      <c r="D117" s="1">
        <v>8.7430000000000003</v>
      </c>
      <c r="G117" s="5"/>
    </row>
    <row r="118" spans="1:7" x14ac:dyDescent="0.25">
      <c r="A118" s="1">
        <v>5.7779999999999996</v>
      </c>
      <c r="B118" s="3">
        <v>7.1440000000000001</v>
      </c>
      <c r="D118" s="1">
        <v>6.2759999999999998</v>
      </c>
      <c r="G118" s="5"/>
    </row>
    <row r="119" spans="1:7" x14ac:dyDescent="0.25">
      <c r="A119" s="1">
        <v>7.5780000000000003</v>
      </c>
      <c r="B119" s="3">
        <v>4.9989999999999997</v>
      </c>
      <c r="D119" s="1">
        <v>6.6289999999999996</v>
      </c>
      <c r="G119" s="5"/>
    </row>
    <row r="120" spans="1:7" x14ac:dyDescent="0.25">
      <c r="A120" s="1">
        <v>11.721</v>
      </c>
      <c r="B120" s="3">
        <v>12.55</v>
      </c>
      <c r="D120" s="1">
        <v>10.26</v>
      </c>
      <c r="G120" s="5"/>
    </row>
    <row r="121" spans="1:7" x14ac:dyDescent="0.25">
      <c r="A121" s="1">
        <v>9.6809999999999992</v>
      </c>
      <c r="B121" s="3">
        <v>7.774</v>
      </c>
      <c r="D121" s="1">
        <v>7.1680000000000001</v>
      </c>
      <c r="G121" s="5"/>
    </row>
    <row r="122" spans="1:7" x14ac:dyDescent="0.25">
      <c r="A122" s="1">
        <v>9.1739999999999995</v>
      </c>
      <c r="B122" s="3">
        <v>9.7859999999999996</v>
      </c>
      <c r="D122" s="1">
        <v>6.6669999999999998</v>
      </c>
      <c r="G122" s="5"/>
    </row>
    <row r="123" spans="1:7" x14ac:dyDescent="0.25">
      <c r="A123" s="1">
        <v>7.6890000000000001</v>
      </c>
      <c r="B123" s="3">
        <v>8.7870000000000008</v>
      </c>
      <c r="D123" s="1">
        <v>8.7759999999999998</v>
      </c>
      <c r="G123" s="5"/>
    </row>
    <row r="124" spans="1:7" x14ac:dyDescent="0.25">
      <c r="A124" s="1">
        <v>4.2389999999999999</v>
      </c>
      <c r="B124" s="3">
        <v>8.82</v>
      </c>
      <c r="D124" s="1">
        <v>6.45</v>
      </c>
      <c r="G124" s="5"/>
    </row>
    <row r="125" spans="1:7" x14ac:dyDescent="0.25">
      <c r="A125" s="1">
        <v>3.6930000000000001</v>
      </c>
      <c r="B125" s="3">
        <v>6.3029999999999999</v>
      </c>
      <c r="D125" s="1">
        <v>6.867</v>
      </c>
      <c r="G125" s="5"/>
    </row>
    <row r="126" spans="1:7" x14ac:dyDescent="0.25">
      <c r="A126" s="1">
        <v>6.2869999999999999</v>
      </c>
      <c r="B126" s="3">
        <v>8.0329999999999995</v>
      </c>
      <c r="D126" s="1">
        <v>7.9950000000000001</v>
      </c>
      <c r="G126" s="5"/>
    </row>
    <row r="127" spans="1:7" x14ac:dyDescent="0.25">
      <c r="A127" s="1">
        <v>9.6750000000000007</v>
      </c>
      <c r="B127" s="3">
        <v>7.6520000000000001</v>
      </c>
      <c r="D127" s="1">
        <v>5.9450000000000003</v>
      </c>
    </row>
    <row r="128" spans="1:7" x14ac:dyDescent="0.25">
      <c r="A128" s="1">
        <v>6.9710000000000001</v>
      </c>
      <c r="B128" s="3">
        <v>7.0380000000000003</v>
      </c>
      <c r="D128" s="1">
        <v>10.943</v>
      </c>
    </row>
    <row r="129" spans="1:4" x14ac:dyDescent="0.25">
      <c r="A129" s="1">
        <v>10.606999999999999</v>
      </c>
      <c r="B129" s="3">
        <v>8.5</v>
      </c>
      <c r="D129" s="1">
        <v>7.1289999999999996</v>
      </c>
    </row>
    <row r="130" spans="1:4" x14ac:dyDescent="0.25">
      <c r="A130" s="1">
        <v>4.13</v>
      </c>
      <c r="B130" s="3">
        <v>5.4139999999999997</v>
      </c>
      <c r="D130" s="1">
        <v>6.125</v>
      </c>
    </row>
    <row r="131" spans="1:4" x14ac:dyDescent="0.25">
      <c r="A131" s="1">
        <v>9.6110000000000007</v>
      </c>
      <c r="B131" s="3">
        <v>5.96</v>
      </c>
      <c r="D131" s="1">
        <v>6.88</v>
      </c>
    </row>
    <row r="132" spans="1:4" x14ac:dyDescent="0.25">
      <c r="A132" s="1">
        <v>3.3439999999999999</v>
      </c>
      <c r="B132" s="3">
        <v>11.679</v>
      </c>
      <c r="D132" s="1">
        <v>9.24</v>
      </c>
    </row>
    <row r="133" spans="1:4" x14ac:dyDescent="0.25">
      <c r="A133" s="1">
        <v>4.01</v>
      </c>
      <c r="B133" s="3">
        <v>10.19</v>
      </c>
      <c r="D133" s="1">
        <v>4.4939999999999998</v>
      </c>
    </row>
    <row r="134" spans="1:4" x14ac:dyDescent="0.25">
      <c r="A134" s="1">
        <v>4.6820000000000004</v>
      </c>
      <c r="B134" s="3">
        <v>5.3760000000000003</v>
      </c>
      <c r="D134" s="1">
        <v>4.92</v>
      </c>
    </row>
    <row r="135" spans="1:4" x14ac:dyDescent="0.25">
      <c r="A135" s="1">
        <v>3.9510000000000001</v>
      </c>
      <c r="B135" s="3">
        <v>10.173999999999999</v>
      </c>
      <c r="D135" s="1">
        <v>7.73</v>
      </c>
    </row>
    <row r="136" spans="1:4" x14ac:dyDescent="0.25">
      <c r="A136" s="1">
        <v>4.9589999999999996</v>
      </c>
      <c r="B136" s="3">
        <v>10.49</v>
      </c>
      <c r="D136" s="1">
        <v>7.5129999999999999</v>
      </c>
    </row>
    <row r="137" spans="1:4" x14ac:dyDescent="0.25">
      <c r="A137" s="1">
        <v>3.3290000000000002</v>
      </c>
      <c r="B137" s="3">
        <v>6.53</v>
      </c>
      <c r="D137" s="1">
        <v>6.8250000000000002</v>
      </c>
    </row>
    <row r="138" spans="1:4" x14ac:dyDescent="0.25">
      <c r="A138" s="1">
        <v>8.6129999999999995</v>
      </c>
      <c r="B138" s="3">
        <v>5.4240000000000004</v>
      </c>
      <c r="D138" s="1">
        <v>9.5860000000000003</v>
      </c>
    </row>
    <row r="139" spans="1:4" x14ac:dyDescent="0.25">
      <c r="A139" s="1">
        <v>11.851000000000001</v>
      </c>
      <c r="B139" s="3">
        <v>7.06</v>
      </c>
      <c r="D139" s="1">
        <v>6.3789999999999996</v>
      </c>
    </row>
    <row r="140" spans="1:4" x14ac:dyDescent="0.25">
      <c r="A140" s="1">
        <v>7.4790000000000001</v>
      </c>
      <c r="B140" s="3">
        <v>7.2279999999999998</v>
      </c>
      <c r="D140" s="1">
        <v>5.1559999999999997</v>
      </c>
    </row>
    <row r="141" spans="1:4" x14ac:dyDescent="0.25">
      <c r="A141" s="1">
        <v>10.103999999999999</v>
      </c>
      <c r="B141" s="3">
        <v>8.0860000000000003</v>
      </c>
      <c r="D141" s="1">
        <v>5.2160000000000002</v>
      </c>
    </row>
    <row r="142" spans="1:4" x14ac:dyDescent="0.25">
      <c r="A142" s="1">
        <v>7.1289999999999996</v>
      </c>
      <c r="B142" s="3">
        <v>4.2610000000000001</v>
      </c>
      <c r="D142" s="1">
        <v>8.2710000000000008</v>
      </c>
    </row>
    <row r="143" spans="1:4" x14ac:dyDescent="0.25">
      <c r="A143" s="1">
        <v>12.773</v>
      </c>
      <c r="B143" s="3">
        <v>2.8940000000000001</v>
      </c>
      <c r="D143" s="1">
        <v>7.0490000000000004</v>
      </c>
    </row>
    <row r="144" spans="1:4" x14ac:dyDescent="0.25">
      <c r="A144" s="1">
        <v>8.2620000000000005</v>
      </c>
      <c r="B144" s="3">
        <v>7.5250000000000004</v>
      </c>
      <c r="D144" s="1">
        <v>7.2060000000000004</v>
      </c>
    </row>
    <row r="145" spans="1:4" x14ac:dyDescent="0.25">
      <c r="A145" s="1">
        <v>12.768000000000001</v>
      </c>
      <c r="B145" s="3">
        <v>11.212</v>
      </c>
      <c r="D145" s="1">
        <v>5.96</v>
      </c>
    </row>
    <row r="146" spans="1:4" x14ac:dyDescent="0.25">
      <c r="A146" s="1">
        <v>7.9409999999999998</v>
      </c>
      <c r="B146" s="3">
        <v>7.6959999999999997</v>
      </c>
      <c r="D146" s="1">
        <v>8.2929999999999993</v>
      </c>
    </row>
    <row r="147" spans="1:4" x14ac:dyDescent="0.25">
      <c r="A147" s="1">
        <v>4.593</v>
      </c>
      <c r="B147" s="3">
        <v>10.473000000000001</v>
      </c>
      <c r="D147" s="1">
        <v>8.0540000000000003</v>
      </c>
    </row>
    <row r="148" spans="1:4" x14ac:dyDescent="0.25">
      <c r="A148" s="1">
        <v>7.4569999999999999</v>
      </c>
      <c r="B148" s="3">
        <v>13.564</v>
      </c>
      <c r="D148" s="1">
        <v>5.08</v>
      </c>
    </row>
    <row r="149" spans="1:4" x14ac:dyDescent="0.25">
      <c r="A149" s="1">
        <v>18.143000000000001</v>
      </c>
      <c r="B149" s="3">
        <v>6.5110000000000001</v>
      </c>
      <c r="D149" s="1">
        <v>8.4160000000000004</v>
      </c>
    </row>
    <row r="150" spans="1:4" x14ac:dyDescent="0.25">
      <c r="A150" s="1">
        <v>4.9850000000000003</v>
      </c>
      <c r="B150" s="3">
        <v>6.9409999999999998</v>
      </c>
      <c r="D150" s="1">
        <v>7.4610000000000003</v>
      </c>
    </row>
    <row r="151" spans="1:4" x14ac:dyDescent="0.25">
      <c r="A151" s="1">
        <v>10.680999999999999</v>
      </c>
      <c r="D151" s="1">
        <v>8.7650000000000006</v>
      </c>
    </row>
    <row r="152" spans="1:4" x14ac:dyDescent="0.25">
      <c r="A152" s="1">
        <v>6.3</v>
      </c>
      <c r="D152" s="1">
        <v>5.0979999999999999</v>
      </c>
    </row>
    <row r="153" spans="1:4" x14ac:dyDescent="0.25">
      <c r="A153" s="1">
        <v>10.353</v>
      </c>
      <c r="D153" s="1">
        <v>5.8520000000000003</v>
      </c>
    </row>
    <row r="154" spans="1:4" x14ac:dyDescent="0.25">
      <c r="A154" s="1">
        <v>7.7009999999999996</v>
      </c>
      <c r="D154" s="1">
        <v>8.1999999999999993</v>
      </c>
    </row>
    <row r="155" spans="1:4" x14ac:dyDescent="0.25">
      <c r="A155" s="1">
        <v>8.5459999999999994</v>
      </c>
      <c r="D155" s="1">
        <v>7.4450000000000003</v>
      </c>
    </row>
    <row r="156" spans="1:4" x14ac:dyDescent="0.25">
      <c r="A156" s="1">
        <v>10.657</v>
      </c>
      <c r="D156" s="1">
        <v>8.1890000000000001</v>
      </c>
    </row>
    <row r="157" spans="1:4" x14ac:dyDescent="0.25">
      <c r="A157" s="1">
        <v>8.1329999999999991</v>
      </c>
      <c r="D157" s="1">
        <v>7.5339999999999998</v>
      </c>
    </row>
    <row r="158" spans="1:4" x14ac:dyDescent="0.25">
      <c r="A158" s="1">
        <v>10.282</v>
      </c>
      <c r="D158" s="1">
        <v>5.298</v>
      </c>
    </row>
    <row r="159" spans="1:4" x14ac:dyDescent="0.25">
      <c r="A159" s="1">
        <v>8.7349999999999994</v>
      </c>
      <c r="D159" s="1">
        <v>8.141</v>
      </c>
    </row>
    <row r="160" spans="1:4" x14ac:dyDescent="0.25">
      <c r="A160" s="1">
        <v>15.75</v>
      </c>
      <c r="D160" s="1">
        <v>4.5949999999999998</v>
      </c>
    </row>
    <row r="161" spans="1:4" x14ac:dyDescent="0.25">
      <c r="A161" s="1">
        <v>4.4390000000000001</v>
      </c>
      <c r="D161" s="1">
        <v>6.7619999999999996</v>
      </c>
    </row>
    <row r="162" spans="1:4" x14ac:dyDescent="0.25">
      <c r="A162" s="1">
        <v>6.0119999999999996</v>
      </c>
      <c r="D162" s="1">
        <v>9.7959999999999994</v>
      </c>
    </row>
    <row r="163" spans="1:4" x14ac:dyDescent="0.25">
      <c r="A163" s="1">
        <v>8.4619999999999997</v>
      </c>
      <c r="D163" s="1">
        <v>6.3650000000000002</v>
      </c>
    </row>
    <row r="164" spans="1:4" x14ac:dyDescent="0.25">
      <c r="A164" s="1">
        <v>6.6529999999999996</v>
      </c>
      <c r="D164" s="1">
        <v>9.9269999999999996</v>
      </c>
    </row>
    <row r="165" spans="1:4" x14ac:dyDescent="0.25">
      <c r="A165" s="1">
        <v>8.33</v>
      </c>
      <c r="D165" s="1">
        <v>11.63</v>
      </c>
    </row>
    <row r="166" spans="1:4" x14ac:dyDescent="0.25">
      <c r="A166" s="1">
        <v>14.526</v>
      </c>
      <c r="D166" s="1">
        <v>9.968</v>
      </c>
    </row>
    <row r="167" spans="1:4" x14ac:dyDescent="0.25">
      <c r="A167" s="1">
        <v>8.468</v>
      </c>
      <c r="D167" s="1">
        <v>11.603999999999999</v>
      </c>
    </row>
    <row r="168" spans="1:4" x14ac:dyDescent="0.25">
      <c r="A168" s="1">
        <v>7.5830000000000002</v>
      </c>
      <c r="D168" s="1">
        <v>7.2839999999999998</v>
      </c>
    </row>
    <row r="169" spans="1:4" x14ac:dyDescent="0.25">
      <c r="A169" s="1">
        <v>6.7590000000000003</v>
      </c>
      <c r="D169" s="1">
        <v>11.164</v>
      </c>
    </row>
    <row r="170" spans="1:4" x14ac:dyDescent="0.25">
      <c r="A170" s="1">
        <v>15.609</v>
      </c>
      <c r="D170" s="1">
        <v>9.1199999999999992</v>
      </c>
    </row>
    <row r="171" spans="1:4" x14ac:dyDescent="0.25">
      <c r="A171" s="1">
        <v>7.5119999999999996</v>
      </c>
      <c r="D171" s="1">
        <v>10.725</v>
      </c>
    </row>
    <row r="172" spans="1:4" x14ac:dyDescent="0.25">
      <c r="A172" s="1">
        <v>12.218</v>
      </c>
      <c r="D172" s="1">
        <v>11.78</v>
      </c>
    </row>
    <row r="173" spans="1:4" x14ac:dyDescent="0.25">
      <c r="A173" s="1">
        <v>8.9429999999999996</v>
      </c>
      <c r="D173" s="1">
        <v>5.9669999999999996</v>
      </c>
    </row>
    <row r="174" spans="1:4" x14ac:dyDescent="0.25">
      <c r="A174" s="1">
        <v>10.307</v>
      </c>
      <c r="D174" s="1">
        <v>4.9859999999999998</v>
      </c>
    </row>
    <row r="175" spans="1:4" x14ac:dyDescent="0.25">
      <c r="A175" s="1"/>
      <c r="D175" s="1">
        <v>6.23</v>
      </c>
    </row>
    <row r="176" spans="1:4" x14ac:dyDescent="0.25">
      <c r="A176" s="1"/>
      <c r="D176" s="1">
        <v>5.3890000000000002</v>
      </c>
    </row>
    <row r="177" spans="1:4" x14ac:dyDescent="0.25">
      <c r="A177" s="1">
        <f>AVERAGE(A5:A174)</f>
        <v>8.6321000000000065</v>
      </c>
      <c r="B177" s="1">
        <f>AVERAGE(B5:B174)</f>
        <v>8.4912808219178064</v>
      </c>
      <c r="C177" s="1">
        <f>AVERAGE(C5:C174)</f>
        <v>7.8825288461538454</v>
      </c>
      <c r="D177" s="1">
        <v>7.57</v>
      </c>
    </row>
    <row r="178" spans="1:4" x14ac:dyDescent="0.25">
      <c r="A178" s="1"/>
      <c r="D178" s="1">
        <v>7.8170000000000002</v>
      </c>
    </row>
    <row r="179" spans="1:4" x14ac:dyDescent="0.25">
      <c r="A179" s="1"/>
      <c r="D179" s="1">
        <v>9.4</v>
      </c>
    </row>
    <row r="180" spans="1:4" x14ac:dyDescent="0.25">
      <c r="D180" s="1">
        <v>7.9610000000000003</v>
      </c>
    </row>
    <row r="181" spans="1:4" x14ac:dyDescent="0.25">
      <c r="D181" s="1">
        <v>6.5149999999999997</v>
      </c>
    </row>
    <row r="182" spans="1:4" x14ac:dyDescent="0.25">
      <c r="D182" s="1">
        <v>8.5660000000000007</v>
      </c>
    </row>
    <row r="185" spans="1:4" x14ac:dyDescent="0.25">
      <c r="D185" s="1">
        <f>AVERAGE(D13:D182)</f>
        <v>7.8718705882352955</v>
      </c>
    </row>
  </sheetData>
  <mergeCells count="1">
    <mergeCell ref="A3:D3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2"/>
  <sheetViews>
    <sheetView workbookViewId="0">
      <selection activeCell="J10" sqref="J10"/>
    </sheetView>
  </sheetViews>
  <sheetFormatPr baseColWidth="10" defaultColWidth="9.140625" defaultRowHeight="15" x14ac:dyDescent="0.25"/>
  <cols>
    <col min="2" max="2" width="10.28515625" customWidth="1"/>
  </cols>
  <sheetData>
    <row r="1" spans="1:10" ht="17.25" x14ac:dyDescent="0.25">
      <c r="A1" s="33" t="s">
        <v>24</v>
      </c>
    </row>
    <row r="2" spans="1:10" x14ac:dyDescent="0.25">
      <c r="C2" s="33"/>
      <c r="D2" s="33"/>
      <c r="E2" s="33"/>
    </row>
    <row r="3" spans="1:10" ht="15.75" thickBot="1" x14ac:dyDescent="0.3">
      <c r="A3" s="38" t="s">
        <v>44</v>
      </c>
      <c r="B3" s="38"/>
      <c r="C3" s="38"/>
      <c r="D3" s="38"/>
      <c r="E3" s="33"/>
      <c r="F3" s="33"/>
      <c r="G3" s="33"/>
      <c r="H3" s="33"/>
      <c r="I3" s="33"/>
      <c r="J3" s="33"/>
    </row>
    <row r="4" spans="1:10" ht="15.75" thickBot="1" x14ac:dyDescent="0.3">
      <c r="A4" s="32" t="s">
        <v>4</v>
      </c>
      <c r="B4" s="32" t="s">
        <v>8</v>
      </c>
      <c r="C4" s="32" t="s">
        <v>6</v>
      </c>
      <c r="D4" s="32" t="s">
        <v>9</v>
      </c>
    </row>
    <row r="5" spans="1:10" x14ac:dyDescent="0.25">
      <c r="A5" s="6">
        <v>3.4630000000000001</v>
      </c>
      <c r="B5" s="1">
        <v>5.5410000000000004</v>
      </c>
      <c r="C5" s="1">
        <v>2.4820000000000002</v>
      </c>
      <c r="D5" s="1">
        <v>7.3739999999999997</v>
      </c>
    </row>
    <row r="6" spans="1:10" x14ac:dyDescent="0.25">
      <c r="A6" s="6">
        <v>3.4510000000000001</v>
      </c>
      <c r="B6" s="1">
        <v>8.4659999999999993</v>
      </c>
      <c r="C6" s="1">
        <v>4.6900000000000004</v>
      </c>
      <c r="D6" s="1">
        <v>2.65</v>
      </c>
    </row>
    <row r="7" spans="1:10" x14ac:dyDescent="0.25">
      <c r="A7" s="6">
        <v>7.8390000000000004</v>
      </c>
      <c r="B7" s="1">
        <v>12.901999999999999</v>
      </c>
      <c r="C7" s="1">
        <v>5.1210000000000004</v>
      </c>
      <c r="D7" s="1">
        <v>8.6780000000000008</v>
      </c>
    </row>
    <row r="8" spans="1:10" x14ac:dyDescent="0.25">
      <c r="A8" s="6">
        <v>8.2270000000000003</v>
      </c>
      <c r="B8" s="1">
        <v>4.0650000000000004</v>
      </c>
      <c r="C8" s="1">
        <v>6.1059999999999999</v>
      </c>
      <c r="D8" s="1">
        <v>8.3819999999999997</v>
      </c>
    </row>
    <row r="9" spans="1:10" x14ac:dyDescent="0.25">
      <c r="A9" s="6">
        <v>4.2759999999999998</v>
      </c>
      <c r="B9" s="1">
        <v>6.218</v>
      </c>
      <c r="C9" s="1">
        <v>3.3159999999999998</v>
      </c>
      <c r="D9" s="1">
        <v>8.6989999999999998</v>
      </c>
    </row>
    <row r="10" spans="1:10" x14ac:dyDescent="0.25">
      <c r="A10" s="6">
        <v>3.6070000000000002</v>
      </c>
      <c r="B10" s="1">
        <v>10.624000000000001</v>
      </c>
      <c r="C10" s="1">
        <v>5.569</v>
      </c>
      <c r="D10" s="1">
        <v>3.3660000000000001</v>
      </c>
    </row>
    <row r="11" spans="1:10" x14ac:dyDescent="0.25">
      <c r="A11" s="6">
        <v>5.5579999999999998</v>
      </c>
      <c r="B11" s="1">
        <v>3.5619999999999998</v>
      </c>
      <c r="C11" s="1">
        <v>4.0510000000000002</v>
      </c>
      <c r="D11" s="1">
        <v>7.7720000000000002</v>
      </c>
    </row>
    <row r="12" spans="1:10" x14ac:dyDescent="0.25">
      <c r="A12" s="6">
        <v>6.0250000000000004</v>
      </c>
      <c r="B12" s="1">
        <v>8.0259999999999998</v>
      </c>
      <c r="C12" s="1">
        <v>12.141</v>
      </c>
      <c r="D12" s="1">
        <v>9.5730000000000004</v>
      </c>
    </row>
    <row r="13" spans="1:10" x14ac:dyDescent="0.25">
      <c r="A13" s="6">
        <v>13.996</v>
      </c>
      <c r="B13" s="1">
        <v>5.6970000000000001</v>
      </c>
      <c r="C13" s="1">
        <v>7.6369999999999996</v>
      </c>
      <c r="D13" s="1">
        <v>3.8660000000000001</v>
      </c>
    </row>
    <row r="14" spans="1:10" x14ac:dyDescent="0.25">
      <c r="A14" s="6">
        <v>9.33</v>
      </c>
      <c r="B14" s="1">
        <v>9.4740000000000002</v>
      </c>
      <c r="C14" s="1">
        <v>7.899</v>
      </c>
      <c r="D14" s="1">
        <v>7.8970000000000002</v>
      </c>
    </row>
    <row r="15" spans="1:10" x14ac:dyDescent="0.25">
      <c r="A15" s="6">
        <v>12.079000000000001</v>
      </c>
      <c r="B15" s="1">
        <v>5.3090000000000002</v>
      </c>
      <c r="C15" s="1">
        <v>9.6560000000000006</v>
      </c>
      <c r="D15" s="1">
        <v>8.0289999999999999</v>
      </c>
    </row>
    <row r="16" spans="1:10" x14ac:dyDescent="0.25">
      <c r="A16" s="6">
        <v>8.9220000000000006</v>
      </c>
      <c r="B16" s="1">
        <v>6.2359999999999998</v>
      </c>
      <c r="C16" s="1">
        <v>4.835</v>
      </c>
      <c r="D16" s="1">
        <v>5.4950000000000001</v>
      </c>
    </row>
    <row r="17" spans="1:4" x14ac:dyDescent="0.25">
      <c r="A17" s="6">
        <v>5.6210000000000004</v>
      </c>
      <c r="B17" s="1">
        <v>5.5640000000000001</v>
      </c>
      <c r="C17" s="1">
        <v>7.7930000000000001</v>
      </c>
      <c r="D17" s="1">
        <v>6.1189999999999998</v>
      </c>
    </row>
    <row r="18" spans="1:4" x14ac:dyDescent="0.25">
      <c r="A18" s="6">
        <v>8.2159999999999993</v>
      </c>
      <c r="B18" s="1">
        <v>7.976</v>
      </c>
      <c r="C18" s="1">
        <v>7.0780000000000003</v>
      </c>
      <c r="D18" s="1">
        <v>9.2629999999999999</v>
      </c>
    </row>
    <row r="19" spans="1:4" x14ac:dyDescent="0.25">
      <c r="A19" s="6">
        <v>9.8960000000000008</v>
      </c>
      <c r="B19" s="1">
        <v>8.4220000000000006</v>
      </c>
      <c r="C19" s="1">
        <v>7.4139999999999997</v>
      </c>
      <c r="D19" s="1">
        <v>8.0649999999999995</v>
      </c>
    </row>
    <row r="20" spans="1:4" x14ac:dyDescent="0.25">
      <c r="A20" s="6">
        <v>11.487</v>
      </c>
      <c r="B20" s="1">
        <v>3.8069999999999999</v>
      </c>
      <c r="C20" s="1">
        <v>3.9020000000000001</v>
      </c>
      <c r="D20" s="1">
        <v>9.5969999999999995</v>
      </c>
    </row>
    <row r="21" spans="1:4" x14ac:dyDescent="0.25">
      <c r="A21" s="6">
        <v>13.141999999999999</v>
      </c>
      <c r="B21" s="1">
        <v>5.4080000000000004</v>
      </c>
      <c r="C21" s="1">
        <v>8.4390000000000001</v>
      </c>
      <c r="D21" s="1">
        <v>4.5620000000000003</v>
      </c>
    </row>
    <row r="22" spans="1:4" x14ac:dyDescent="0.25">
      <c r="A22" s="6">
        <v>11.57</v>
      </c>
      <c r="B22" s="1">
        <v>9.1170000000000009</v>
      </c>
      <c r="C22" s="1">
        <v>7.048</v>
      </c>
      <c r="D22" s="1">
        <v>6.093</v>
      </c>
    </row>
    <row r="23" spans="1:4" x14ac:dyDescent="0.25">
      <c r="A23" s="6">
        <v>4.2439999999999998</v>
      </c>
      <c r="B23" s="1">
        <v>8.391</v>
      </c>
      <c r="C23" s="1">
        <v>8.9580000000000002</v>
      </c>
      <c r="D23" s="1">
        <v>3.43</v>
      </c>
    </row>
    <row r="24" spans="1:4" x14ac:dyDescent="0.25">
      <c r="A24" s="6">
        <v>7.8019999999999996</v>
      </c>
      <c r="B24" s="1">
        <v>6.6349999999999998</v>
      </c>
      <c r="C24" s="1">
        <v>3.3159999999999998</v>
      </c>
      <c r="D24" s="1">
        <v>8.1850000000000005</v>
      </c>
    </row>
    <row r="25" spans="1:4" x14ac:dyDescent="0.25">
      <c r="A25" s="6">
        <v>7.7409999999999997</v>
      </c>
      <c r="B25" s="1">
        <v>10.039</v>
      </c>
      <c r="C25" s="1">
        <v>7.1710000000000003</v>
      </c>
      <c r="D25" s="1">
        <v>6.476</v>
      </c>
    </row>
    <row r="26" spans="1:4" x14ac:dyDescent="0.25">
      <c r="A26" s="6">
        <v>9.3740000000000006</v>
      </c>
      <c r="B26" s="1">
        <v>6.5839999999999996</v>
      </c>
      <c r="C26" s="1">
        <v>2.6379999999999999</v>
      </c>
      <c r="D26" s="1">
        <v>3.3239999999999998</v>
      </c>
    </row>
    <row r="27" spans="1:4" x14ac:dyDescent="0.25">
      <c r="A27" s="6">
        <v>12.047000000000001</v>
      </c>
      <c r="B27" s="1">
        <v>6.6180000000000003</v>
      </c>
      <c r="C27" s="1">
        <v>2.82</v>
      </c>
      <c r="D27" s="1">
        <v>2.516</v>
      </c>
    </row>
    <row r="28" spans="1:4" x14ac:dyDescent="0.25">
      <c r="A28" s="6">
        <v>9.7579999999999991</v>
      </c>
      <c r="B28" s="1">
        <v>6.4889999999999999</v>
      </c>
      <c r="C28" s="1">
        <v>5.6340000000000003</v>
      </c>
      <c r="D28" s="1">
        <v>3.117</v>
      </c>
    </row>
    <row r="29" spans="1:4" x14ac:dyDescent="0.25">
      <c r="A29" s="6">
        <v>4.6849999999999996</v>
      </c>
      <c r="B29" s="1">
        <v>8.359</v>
      </c>
      <c r="C29" s="1">
        <v>4.7229999999999999</v>
      </c>
      <c r="D29" s="1">
        <v>6.03</v>
      </c>
    </row>
    <row r="30" spans="1:4" x14ac:dyDescent="0.25">
      <c r="A30" s="6">
        <v>7.4630000000000001</v>
      </c>
      <c r="B30" s="1">
        <v>8.6929999999999996</v>
      </c>
      <c r="C30" s="1">
        <v>7.8630000000000004</v>
      </c>
      <c r="D30" s="1">
        <v>7.468</v>
      </c>
    </row>
    <row r="31" spans="1:4" x14ac:dyDescent="0.25">
      <c r="A31" s="6">
        <v>9.1750000000000007</v>
      </c>
      <c r="B31" s="1">
        <v>7.6230000000000002</v>
      </c>
      <c r="C31" s="1">
        <v>3.1549999999999998</v>
      </c>
      <c r="D31" s="1">
        <v>8.2260000000000009</v>
      </c>
    </row>
    <row r="32" spans="1:4" x14ac:dyDescent="0.25">
      <c r="A32" s="6">
        <v>7.8220000000000001</v>
      </c>
      <c r="B32" s="1">
        <v>6.4260000000000002</v>
      </c>
      <c r="C32" s="1">
        <v>4.3979999999999997</v>
      </c>
      <c r="D32" s="1">
        <v>4.34</v>
      </c>
    </row>
    <row r="33" spans="1:4" x14ac:dyDescent="0.25">
      <c r="A33" s="6">
        <v>5.4080000000000004</v>
      </c>
      <c r="B33" s="1">
        <v>5.1779999999999999</v>
      </c>
      <c r="C33" s="1">
        <v>5.4260000000000002</v>
      </c>
      <c r="D33" s="1">
        <v>5.05</v>
      </c>
    </row>
    <row r="34" spans="1:4" x14ac:dyDescent="0.25">
      <c r="A34" s="6">
        <v>9.8539999999999992</v>
      </c>
      <c r="B34" s="1">
        <v>5.0199999999999996</v>
      </c>
      <c r="C34" s="1">
        <v>4.1390000000000002</v>
      </c>
      <c r="D34" s="1">
        <v>6.8019999999999996</v>
      </c>
    </row>
    <row r="35" spans="1:4" x14ac:dyDescent="0.25">
      <c r="A35" s="6">
        <v>9.3439999999999994</v>
      </c>
      <c r="B35" s="1">
        <v>4.1399999999999997</v>
      </c>
      <c r="C35" s="1">
        <v>4.6440000000000001</v>
      </c>
      <c r="D35" s="1">
        <v>3.3109999999999999</v>
      </c>
    </row>
    <row r="36" spans="1:4" x14ac:dyDescent="0.25">
      <c r="A36" s="6">
        <v>8.27</v>
      </c>
      <c r="B36" s="1">
        <v>3.923</v>
      </c>
      <c r="C36" s="1">
        <v>2.0939999999999999</v>
      </c>
      <c r="D36" s="1">
        <v>10.067</v>
      </c>
    </row>
    <row r="37" spans="1:4" x14ac:dyDescent="0.25">
      <c r="A37" s="6">
        <v>7.2779999999999996</v>
      </c>
      <c r="B37" s="1">
        <v>8.6150000000000002</v>
      </c>
      <c r="C37" s="1">
        <v>8.1059999999999999</v>
      </c>
      <c r="D37" s="1">
        <v>2.9380000000000002</v>
      </c>
    </row>
    <row r="38" spans="1:4" x14ac:dyDescent="0.25">
      <c r="A38" s="6">
        <v>7.4039999999999999</v>
      </c>
      <c r="B38" s="1">
        <v>5.9569999999999999</v>
      </c>
      <c r="C38" s="1">
        <v>5.25</v>
      </c>
      <c r="D38" s="1">
        <v>5.6909999999999998</v>
      </c>
    </row>
    <row r="39" spans="1:4" x14ac:dyDescent="0.25">
      <c r="A39" s="6">
        <v>4.1440000000000001</v>
      </c>
      <c r="B39" s="1">
        <v>6.07</v>
      </c>
      <c r="C39" s="1">
        <v>5.0049999999999999</v>
      </c>
      <c r="D39" s="1">
        <v>4.2859999999999996</v>
      </c>
    </row>
    <row r="40" spans="1:4" x14ac:dyDescent="0.25">
      <c r="A40" s="6">
        <v>13.196999999999999</v>
      </c>
      <c r="B40" s="1">
        <v>6.8109999999999999</v>
      </c>
      <c r="C40" s="1">
        <v>4.7960000000000003</v>
      </c>
      <c r="D40" s="1">
        <v>3.7810000000000001</v>
      </c>
    </row>
    <row r="41" spans="1:4" x14ac:dyDescent="0.25">
      <c r="A41" s="6">
        <v>6.6879999999999997</v>
      </c>
      <c r="B41" s="1">
        <v>8.0429999999999993</v>
      </c>
      <c r="C41" s="1">
        <v>8.0830000000000002</v>
      </c>
      <c r="D41" s="1">
        <v>11.164999999999999</v>
      </c>
    </row>
    <row r="42" spans="1:4" x14ac:dyDescent="0.25">
      <c r="A42" s="6">
        <v>8.85</v>
      </c>
      <c r="B42" s="1">
        <v>4.9569999999999999</v>
      </c>
      <c r="C42" s="1">
        <v>5.1980000000000004</v>
      </c>
      <c r="D42" s="1">
        <v>5.95</v>
      </c>
    </row>
    <row r="43" spans="1:4" x14ac:dyDescent="0.25">
      <c r="A43" s="6">
        <v>2.8940000000000001</v>
      </c>
      <c r="B43" s="1">
        <v>6.7</v>
      </c>
      <c r="C43" s="1">
        <v>8.9459999999999997</v>
      </c>
      <c r="D43" s="1">
        <v>9.0920000000000005</v>
      </c>
    </row>
    <row r="44" spans="1:4" x14ac:dyDescent="0.25">
      <c r="A44" s="6">
        <v>10.444000000000001</v>
      </c>
      <c r="B44" s="1">
        <v>5.7119999999999997</v>
      </c>
      <c r="C44" s="1">
        <v>2.5830000000000002</v>
      </c>
      <c r="D44" s="1">
        <v>7.976</v>
      </c>
    </row>
    <row r="45" spans="1:4" x14ac:dyDescent="0.25">
      <c r="A45" s="6">
        <v>6.46</v>
      </c>
      <c r="B45" s="1">
        <v>8.5169999999999995</v>
      </c>
      <c r="C45" s="1">
        <v>6.4790000000000001</v>
      </c>
      <c r="D45" s="1">
        <v>3.7850000000000001</v>
      </c>
    </row>
    <row r="46" spans="1:4" x14ac:dyDescent="0.25">
      <c r="A46" s="6">
        <v>7.8570000000000002</v>
      </c>
      <c r="B46" s="1">
        <v>5.3730000000000002</v>
      </c>
      <c r="C46" s="1">
        <v>8.0820000000000007</v>
      </c>
      <c r="D46" s="1">
        <v>9.782</v>
      </c>
    </row>
    <row r="47" spans="1:4" x14ac:dyDescent="0.25">
      <c r="A47" s="6">
        <v>6.3879999999999999</v>
      </c>
      <c r="B47" s="1">
        <v>12.801</v>
      </c>
      <c r="C47" s="1">
        <v>6.6840000000000002</v>
      </c>
      <c r="D47" s="1">
        <v>5.2130000000000001</v>
      </c>
    </row>
    <row r="48" spans="1:4" x14ac:dyDescent="0.25">
      <c r="A48" s="6">
        <v>5.4909999999999997</v>
      </c>
      <c r="B48" s="1">
        <v>3.8559999999999999</v>
      </c>
      <c r="C48" s="1">
        <v>14.661</v>
      </c>
      <c r="D48" s="1">
        <v>7.3609999999999998</v>
      </c>
    </row>
    <row r="49" spans="1:4" x14ac:dyDescent="0.25">
      <c r="A49" s="6">
        <v>9.266</v>
      </c>
      <c r="B49" s="1">
        <v>6.5880000000000001</v>
      </c>
      <c r="C49" s="1">
        <v>5.931</v>
      </c>
      <c r="D49" s="1">
        <v>4.9379999999999997</v>
      </c>
    </row>
    <row r="50" spans="1:4" x14ac:dyDescent="0.25">
      <c r="A50" s="6">
        <v>6.6989999999999998</v>
      </c>
      <c r="B50" s="1">
        <v>6.1</v>
      </c>
      <c r="C50" s="1">
        <v>5.7409999999999997</v>
      </c>
      <c r="D50" s="1">
        <v>1.5089999999999999</v>
      </c>
    </row>
    <row r="51" spans="1:4" x14ac:dyDescent="0.25">
      <c r="A51" s="6">
        <v>6.6989999999999998</v>
      </c>
      <c r="B51" s="1">
        <v>6.1669999999999998</v>
      </c>
      <c r="C51" s="1">
        <v>6.819</v>
      </c>
      <c r="D51" s="1">
        <v>8.3330000000000002</v>
      </c>
    </row>
    <row r="52" spans="1:4" x14ac:dyDescent="0.25">
      <c r="A52" s="6">
        <v>5.8739999999999997</v>
      </c>
      <c r="B52" s="1">
        <v>7.4119999999999999</v>
      </c>
      <c r="C52" s="1">
        <v>7.69</v>
      </c>
      <c r="D52" s="1">
        <v>5.3730000000000002</v>
      </c>
    </row>
    <row r="53" spans="1:4" x14ac:dyDescent="0.25">
      <c r="A53" s="6">
        <v>6.1520000000000001</v>
      </c>
      <c r="B53" s="1">
        <v>5.8540000000000001</v>
      </c>
      <c r="C53" s="1">
        <v>3.9369999999999998</v>
      </c>
      <c r="D53" s="1">
        <v>2.823</v>
      </c>
    </row>
    <row r="54" spans="1:4" x14ac:dyDescent="0.25">
      <c r="A54" s="6">
        <v>3.1779999999999999</v>
      </c>
      <c r="B54" s="1">
        <v>5.1740000000000004</v>
      </c>
      <c r="C54" s="1">
        <v>5.8319999999999999</v>
      </c>
      <c r="D54" s="1">
        <v>2.306</v>
      </c>
    </row>
    <row r="55" spans="1:4" x14ac:dyDescent="0.25">
      <c r="A55" s="6">
        <v>5.0410000000000004</v>
      </c>
      <c r="B55" s="1">
        <v>7.673</v>
      </c>
      <c r="C55" s="1">
        <v>6.6150000000000002</v>
      </c>
      <c r="D55" s="1">
        <v>3.5819999999999999</v>
      </c>
    </row>
    <row r="56" spans="1:4" x14ac:dyDescent="0.25">
      <c r="A56" s="6">
        <v>7.0869999999999997</v>
      </c>
      <c r="B56" s="1">
        <v>10.676</v>
      </c>
      <c r="C56" s="1">
        <v>8.0890000000000004</v>
      </c>
      <c r="D56" s="1">
        <v>10.747</v>
      </c>
    </row>
    <row r="57" spans="1:4" x14ac:dyDescent="0.25">
      <c r="A57" s="6">
        <v>9.6530000000000005</v>
      </c>
      <c r="B57" s="1">
        <v>6.0380000000000003</v>
      </c>
      <c r="C57" s="1">
        <v>5.8890000000000002</v>
      </c>
      <c r="D57" s="1">
        <v>3.2160000000000002</v>
      </c>
    </row>
    <row r="58" spans="1:4" x14ac:dyDescent="0.25">
      <c r="A58" s="6">
        <v>10.644</v>
      </c>
      <c r="B58" s="1">
        <v>6.9189999999999996</v>
      </c>
      <c r="C58" s="1">
        <v>9.5210000000000008</v>
      </c>
      <c r="D58" s="1">
        <v>7.71</v>
      </c>
    </row>
    <row r="59" spans="1:4" x14ac:dyDescent="0.25">
      <c r="A59" s="6">
        <v>7.9390000000000001</v>
      </c>
      <c r="B59" s="1">
        <v>5.7649999999999997</v>
      </c>
      <c r="C59" s="1">
        <v>6.5090000000000003</v>
      </c>
      <c r="D59" s="1">
        <v>4.0309999999999997</v>
      </c>
    </row>
    <row r="60" spans="1:4" x14ac:dyDescent="0.25">
      <c r="A60" s="6">
        <v>4.306</v>
      </c>
      <c r="B60" s="1">
        <v>6.3579999999999997</v>
      </c>
      <c r="C60" s="1">
        <v>7.6</v>
      </c>
      <c r="D60" s="1">
        <v>8.5359999999999996</v>
      </c>
    </row>
    <row r="61" spans="1:4" x14ac:dyDescent="0.25">
      <c r="A61" s="6">
        <v>8.36</v>
      </c>
      <c r="B61" s="1">
        <v>6.843</v>
      </c>
      <c r="C61" s="1">
        <v>11.89</v>
      </c>
      <c r="D61" s="1">
        <v>10.917</v>
      </c>
    </row>
    <row r="62" spans="1:4" x14ac:dyDescent="0.25">
      <c r="A62" s="6">
        <v>6.484</v>
      </c>
      <c r="B62" s="1">
        <v>8.3160000000000007</v>
      </c>
      <c r="C62" s="1">
        <v>7.7649999999999997</v>
      </c>
      <c r="D62" s="1">
        <v>9.7140000000000004</v>
      </c>
    </row>
    <row r="63" spans="1:4" x14ac:dyDescent="0.25">
      <c r="A63" s="6">
        <v>7.0529999999999999</v>
      </c>
      <c r="B63" s="1">
        <v>7.4950000000000001</v>
      </c>
      <c r="C63" s="1">
        <v>8.8439999999999994</v>
      </c>
      <c r="D63" s="1">
        <v>3.9990000000000001</v>
      </c>
    </row>
    <row r="64" spans="1:4" x14ac:dyDescent="0.25">
      <c r="A64" s="6">
        <v>8.5389999999999997</v>
      </c>
      <c r="B64" s="1">
        <v>6.5049999999999999</v>
      </c>
      <c r="C64" s="1">
        <v>7.8559999999999999</v>
      </c>
      <c r="D64" s="1">
        <v>3.3540000000000001</v>
      </c>
    </row>
    <row r="65" spans="1:4" x14ac:dyDescent="0.25">
      <c r="A65" s="6">
        <v>5.3609999999999998</v>
      </c>
      <c r="B65" s="1">
        <v>9.8140000000000001</v>
      </c>
      <c r="C65" s="1">
        <v>8.0229999999999997</v>
      </c>
      <c r="D65" s="1">
        <v>6.7830000000000004</v>
      </c>
    </row>
    <row r="66" spans="1:4" x14ac:dyDescent="0.25">
      <c r="A66" s="6">
        <v>5.9379999999999997</v>
      </c>
      <c r="B66" s="1">
        <v>10.772</v>
      </c>
      <c r="C66" s="1">
        <v>9.9030000000000005</v>
      </c>
      <c r="D66" s="1">
        <v>7.4939999999999998</v>
      </c>
    </row>
    <row r="67" spans="1:4" x14ac:dyDescent="0.25">
      <c r="A67" s="6">
        <v>7.6319999999999997</v>
      </c>
      <c r="B67" s="1">
        <v>5.4610000000000003</v>
      </c>
      <c r="C67" s="1">
        <v>6.383</v>
      </c>
      <c r="D67" s="1">
        <v>7.3559999999999999</v>
      </c>
    </row>
    <row r="68" spans="1:4" x14ac:dyDescent="0.25">
      <c r="A68" s="6">
        <v>7.0250000000000004</v>
      </c>
      <c r="B68" s="1">
        <v>8.8770000000000007</v>
      </c>
      <c r="C68" s="1">
        <v>6.2389999999999999</v>
      </c>
      <c r="D68" s="1">
        <v>5.8010000000000002</v>
      </c>
    </row>
    <row r="69" spans="1:4" x14ac:dyDescent="0.25">
      <c r="A69" s="6">
        <v>6.1829999999999998</v>
      </c>
      <c r="B69" s="1">
        <v>9.0470000000000006</v>
      </c>
      <c r="C69" s="1">
        <v>4.2089999999999996</v>
      </c>
      <c r="D69" s="1">
        <v>8.0939999999999994</v>
      </c>
    </row>
    <row r="70" spans="1:4" x14ac:dyDescent="0.25">
      <c r="A70" s="6">
        <v>8.7509999999999994</v>
      </c>
      <c r="B70" s="1">
        <v>6.2359999999999998</v>
      </c>
      <c r="C70" s="1">
        <v>6.8520000000000003</v>
      </c>
      <c r="D70" s="1">
        <v>5.9690000000000003</v>
      </c>
    </row>
    <row r="71" spans="1:4" x14ac:dyDescent="0.25">
      <c r="A71" s="6">
        <v>8.9700000000000006</v>
      </c>
      <c r="B71" s="1">
        <v>6.3019999999999996</v>
      </c>
      <c r="C71" s="1">
        <v>8.6590000000000007</v>
      </c>
      <c r="D71" s="1">
        <v>6.7060000000000004</v>
      </c>
    </row>
    <row r="72" spans="1:4" x14ac:dyDescent="0.25">
      <c r="A72" s="6">
        <v>6.3460000000000001</v>
      </c>
      <c r="B72" s="1">
        <v>10.986000000000001</v>
      </c>
      <c r="C72" s="1">
        <v>3.8410000000000002</v>
      </c>
      <c r="D72" s="1">
        <v>3.8140000000000001</v>
      </c>
    </row>
    <row r="73" spans="1:4" x14ac:dyDescent="0.25">
      <c r="A73" s="6">
        <v>6.3949999999999996</v>
      </c>
      <c r="B73" s="1">
        <v>8.16</v>
      </c>
      <c r="C73" s="1">
        <v>3.7709999999999999</v>
      </c>
      <c r="D73" s="1">
        <v>6.6980000000000004</v>
      </c>
    </row>
    <row r="74" spans="1:4" x14ac:dyDescent="0.25">
      <c r="A74" s="6">
        <v>6.9349999999999996</v>
      </c>
      <c r="B74" s="1">
        <v>10.968999999999999</v>
      </c>
      <c r="C74" s="1">
        <v>5.9530000000000003</v>
      </c>
      <c r="D74" s="1">
        <v>4.8890000000000002</v>
      </c>
    </row>
    <row r="75" spans="1:4" x14ac:dyDescent="0.25">
      <c r="A75" s="6">
        <v>5.8449999999999998</v>
      </c>
      <c r="B75" s="1">
        <v>4.9349999999999996</v>
      </c>
      <c r="C75" s="1">
        <v>2.452</v>
      </c>
      <c r="D75" s="1">
        <v>7.8550000000000004</v>
      </c>
    </row>
    <row r="76" spans="1:4" x14ac:dyDescent="0.25">
      <c r="A76" s="6">
        <v>4.3769999999999998</v>
      </c>
      <c r="B76" s="1">
        <v>5.9829999999999997</v>
      </c>
      <c r="C76" s="1">
        <v>7.3490000000000002</v>
      </c>
      <c r="D76" s="1">
        <v>4.4619999999999997</v>
      </c>
    </row>
    <row r="77" spans="1:4" x14ac:dyDescent="0.25">
      <c r="A77" s="6">
        <v>5.2590000000000003</v>
      </c>
      <c r="B77" s="1">
        <v>6.8159999999999998</v>
      </c>
      <c r="C77" s="1">
        <v>4.3860000000000001</v>
      </c>
      <c r="D77" s="1">
        <v>3.0720000000000001</v>
      </c>
    </row>
    <row r="78" spans="1:4" x14ac:dyDescent="0.25">
      <c r="A78" s="6">
        <v>6.1040000000000001</v>
      </c>
      <c r="B78" s="1">
        <v>6.8079999999999998</v>
      </c>
      <c r="C78" s="1">
        <v>8.7550000000000008</v>
      </c>
      <c r="D78" s="1">
        <v>3.1739999999999999</v>
      </c>
    </row>
    <row r="79" spans="1:4" x14ac:dyDescent="0.25">
      <c r="A79" s="6">
        <v>5.8689999999999998</v>
      </c>
      <c r="B79" s="1">
        <v>6.6849999999999996</v>
      </c>
      <c r="C79" s="1">
        <v>3.0569999999999999</v>
      </c>
      <c r="D79" s="1">
        <v>10.215999999999999</v>
      </c>
    </row>
    <row r="80" spans="1:4" x14ac:dyDescent="0.25">
      <c r="A80" s="6">
        <v>7.3739999999999997</v>
      </c>
      <c r="B80" s="1">
        <v>6.1509999999999998</v>
      </c>
      <c r="C80" s="1">
        <v>14.51</v>
      </c>
      <c r="D80" s="1">
        <v>4.2389999999999999</v>
      </c>
    </row>
    <row r="81" spans="1:4" x14ac:dyDescent="0.25">
      <c r="A81" s="6">
        <v>2.9910000000000001</v>
      </c>
      <c r="B81" s="1">
        <v>9.3780000000000001</v>
      </c>
      <c r="C81" s="1">
        <v>4.57</v>
      </c>
      <c r="D81" s="1">
        <v>6.2119999999999997</v>
      </c>
    </row>
    <row r="82" spans="1:4" x14ac:dyDescent="0.25">
      <c r="A82" s="6">
        <v>6.7880000000000003</v>
      </c>
      <c r="B82" s="1">
        <v>5.4130000000000003</v>
      </c>
      <c r="C82" s="1">
        <v>2.8450000000000002</v>
      </c>
      <c r="D82" s="1">
        <v>11.319000000000001</v>
      </c>
    </row>
    <row r="83" spans="1:4" x14ac:dyDescent="0.25">
      <c r="A83" s="6">
        <v>7.2519999999999998</v>
      </c>
      <c r="B83" s="1">
        <v>5.6379999999999999</v>
      </c>
      <c r="C83" s="1">
        <v>7.577</v>
      </c>
      <c r="D83" s="1">
        <v>7.7460000000000004</v>
      </c>
    </row>
    <row r="84" spans="1:4" x14ac:dyDescent="0.25">
      <c r="A84" s="6">
        <v>6.0570000000000004</v>
      </c>
      <c r="B84" s="1">
        <v>6.7039999999999997</v>
      </c>
      <c r="C84" s="1">
        <v>5.952</v>
      </c>
      <c r="D84" s="1">
        <v>2.617</v>
      </c>
    </row>
    <row r="85" spans="1:4" x14ac:dyDescent="0.25">
      <c r="A85" s="6">
        <v>5.63</v>
      </c>
      <c r="B85" s="1">
        <v>5.7519999999999998</v>
      </c>
      <c r="C85" s="1">
        <v>3.5649999999999999</v>
      </c>
      <c r="D85" s="1">
        <v>8.875</v>
      </c>
    </row>
    <row r="86" spans="1:4" x14ac:dyDescent="0.25">
      <c r="A86" s="6">
        <v>9.9969999999999999</v>
      </c>
      <c r="B86" s="1">
        <v>5.1870000000000003</v>
      </c>
      <c r="C86" s="1">
        <v>3.4590000000000001</v>
      </c>
      <c r="D86" s="1">
        <v>9.4809999999999999</v>
      </c>
    </row>
    <row r="87" spans="1:4" x14ac:dyDescent="0.25">
      <c r="A87" s="6">
        <v>8.5730000000000004</v>
      </c>
      <c r="B87" s="1">
        <v>9.5709999999999997</v>
      </c>
      <c r="C87" s="1">
        <v>9.923</v>
      </c>
      <c r="D87" s="1">
        <v>5.1340000000000003</v>
      </c>
    </row>
    <row r="88" spans="1:4" x14ac:dyDescent="0.25">
      <c r="A88" s="6">
        <v>6.484</v>
      </c>
      <c r="B88" s="1">
        <v>6.2939999999999996</v>
      </c>
      <c r="C88" s="1">
        <v>4.5529999999999999</v>
      </c>
      <c r="D88" s="1">
        <v>6.6070000000000002</v>
      </c>
    </row>
    <row r="89" spans="1:4" x14ac:dyDescent="0.25">
      <c r="A89" s="6">
        <v>5.0369999999999999</v>
      </c>
      <c r="B89" s="1">
        <v>7.1040000000000001</v>
      </c>
      <c r="C89" s="1">
        <v>6.3</v>
      </c>
      <c r="D89" s="1">
        <v>6.3780000000000001</v>
      </c>
    </row>
    <row r="90" spans="1:4" x14ac:dyDescent="0.25">
      <c r="A90" s="6">
        <v>8.3249999999999993</v>
      </c>
      <c r="B90" s="1">
        <v>6.4989999999999997</v>
      </c>
      <c r="C90" s="1">
        <v>7.0410000000000004</v>
      </c>
      <c r="D90" s="1">
        <v>6.37</v>
      </c>
    </row>
    <row r="91" spans="1:4" x14ac:dyDescent="0.25">
      <c r="A91" s="6">
        <v>9.0229999999999997</v>
      </c>
      <c r="B91" s="1">
        <v>5.117</v>
      </c>
      <c r="C91" s="1">
        <v>4.3170000000000002</v>
      </c>
      <c r="D91" s="1">
        <v>4.6379999999999999</v>
      </c>
    </row>
    <row r="92" spans="1:4" x14ac:dyDescent="0.25">
      <c r="A92" s="6">
        <v>6.4480000000000004</v>
      </c>
      <c r="B92" s="1">
        <v>4.33</v>
      </c>
      <c r="C92" s="1">
        <v>10.417999999999999</v>
      </c>
      <c r="D92" s="1">
        <v>6.8330000000000002</v>
      </c>
    </row>
    <row r="93" spans="1:4" x14ac:dyDescent="0.25">
      <c r="A93" s="6">
        <v>9.0709999999999997</v>
      </c>
      <c r="B93" s="1">
        <v>3.734</v>
      </c>
      <c r="C93" s="1">
        <v>9.3320000000000007</v>
      </c>
      <c r="D93" s="1">
        <v>7.024</v>
      </c>
    </row>
    <row r="94" spans="1:4" x14ac:dyDescent="0.25">
      <c r="A94" s="6">
        <v>7.6479999999999997</v>
      </c>
      <c r="B94" s="1">
        <v>9.2249999999999996</v>
      </c>
      <c r="C94" s="1">
        <v>13.778</v>
      </c>
      <c r="D94" s="1">
        <v>7.5090000000000003</v>
      </c>
    </row>
    <row r="95" spans="1:4" x14ac:dyDescent="0.25">
      <c r="A95" s="6">
        <v>6.2859999999999996</v>
      </c>
      <c r="B95" s="1">
        <v>3.3439999999999999</v>
      </c>
      <c r="C95" s="1">
        <v>9.9380000000000006</v>
      </c>
      <c r="D95" s="1">
        <v>5.9269999999999996</v>
      </c>
    </row>
    <row r="96" spans="1:4" x14ac:dyDescent="0.25">
      <c r="A96" s="6">
        <v>3.746</v>
      </c>
      <c r="B96" s="1">
        <v>9.2129999999999992</v>
      </c>
      <c r="C96" s="1">
        <v>4.7670000000000003</v>
      </c>
      <c r="D96" s="1">
        <v>7.5460000000000003</v>
      </c>
    </row>
    <row r="97" spans="1:4" x14ac:dyDescent="0.25">
      <c r="A97" s="6">
        <v>5.3949999999999996</v>
      </c>
      <c r="B97" s="1">
        <v>3.109</v>
      </c>
      <c r="C97" s="1">
        <v>9.3320000000000007</v>
      </c>
      <c r="D97" s="1">
        <v>5.7969999999999997</v>
      </c>
    </row>
    <row r="98" spans="1:4" x14ac:dyDescent="0.25">
      <c r="A98" s="6">
        <v>7.6109999999999998</v>
      </c>
      <c r="B98" s="1">
        <v>6.2930000000000001</v>
      </c>
      <c r="C98" s="1">
        <v>7.2530000000000001</v>
      </c>
      <c r="D98" s="1">
        <v>9.2219999999999995</v>
      </c>
    </row>
    <row r="99" spans="1:4" x14ac:dyDescent="0.25">
      <c r="A99" s="6">
        <v>5.0410000000000004</v>
      </c>
      <c r="B99" s="1">
        <v>7.0890000000000004</v>
      </c>
      <c r="C99" s="1">
        <v>6.1520000000000001</v>
      </c>
      <c r="D99" s="1">
        <v>8.7810000000000006</v>
      </c>
    </row>
    <row r="100" spans="1:4" x14ac:dyDescent="0.25">
      <c r="A100" s="6">
        <v>6.5709999999999997</v>
      </c>
      <c r="B100" s="1">
        <v>8.4760000000000009</v>
      </c>
      <c r="C100" s="1">
        <v>6.7569999999999997</v>
      </c>
      <c r="D100" s="1">
        <v>5.21</v>
      </c>
    </row>
    <row r="101" spans="1:4" x14ac:dyDescent="0.25">
      <c r="A101" s="6">
        <v>7.5220000000000002</v>
      </c>
      <c r="B101" s="1">
        <v>3.6520000000000001</v>
      </c>
      <c r="C101" s="1">
        <v>6.931</v>
      </c>
      <c r="D101" s="1">
        <v>8.4920000000000009</v>
      </c>
    </row>
    <row r="102" spans="1:4" x14ac:dyDescent="0.25">
      <c r="A102" s="6">
        <v>4.5069999999999997</v>
      </c>
      <c r="B102" s="1">
        <v>13.948</v>
      </c>
      <c r="C102" s="1">
        <v>7.117</v>
      </c>
      <c r="D102" s="1">
        <v>5.524</v>
      </c>
    </row>
    <row r="103" spans="1:4" x14ac:dyDescent="0.25">
      <c r="A103" s="6">
        <v>6.1340000000000003</v>
      </c>
      <c r="B103" s="1">
        <v>10.472</v>
      </c>
      <c r="C103" s="1">
        <v>6.94</v>
      </c>
      <c r="D103" s="1">
        <v>4.9610000000000003</v>
      </c>
    </row>
    <row r="104" spans="1:4" x14ac:dyDescent="0.25">
      <c r="A104" s="6">
        <v>6.5229999999999997</v>
      </c>
      <c r="B104" s="1">
        <v>8.0519999999999996</v>
      </c>
      <c r="C104" s="1">
        <v>9.1340000000000003</v>
      </c>
      <c r="D104" s="1">
        <v>8.25</v>
      </c>
    </row>
    <row r="105" spans="1:4" x14ac:dyDescent="0.25">
      <c r="A105" s="6">
        <v>6.75</v>
      </c>
      <c r="B105" s="1">
        <v>5.8760000000000003</v>
      </c>
      <c r="C105" s="1">
        <v>8.5350000000000001</v>
      </c>
      <c r="D105" s="1">
        <v>7.27</v>
      </c>
    </row>
    <row r="106" spans="1:4" x14ac:dyDescent="0.25">
      <c r="A106" s="6">
        <v>5.9279999999999999</v>
      </c>
      <c r="B106" s="1">
        <v>8.6980000000000004</v>
      </c>
      <c r="C106" s="1">
        <v>6.3360000000000003</v>
      </c>
      <c r="D106" s="1">
        <v>3.6219999999999999</v>
      </c>
    </row>
    <row r="107" spans="1:4" x14ac:dyDescent="0.25">
      <c r="A107" s="6">
        <v>3.4769999999999999</v>
      </c>
      <c r="B107" s="1">
        <v>13.965999999999999</v>
      </c>
      <c r="C107" s="1">
        <v>7.226</v>
      </c>
      <c r="D107" s="1">
        <v>3.722</v>
      </c>
    </row>
    <row r="108" spans="1:4" x14ac:dyDescent="0.25">
      <c r="A108" s="6">
        <v>7.1210000000000004</v>
      </c>
      <c r="B108" s="1">
        <v>8.891</v>
      </c>
      <c r="C108" s="1">
        <v>5.0890000000000004</v>
      </c>
      <c r="D108" s="1">
        <v>8.15</v>
      </c>
    </row>
    <row r="109" spans="1:4" x14ac:dyDescent="0.25">
      <c r="A109" s="6">
        <v>7.3179999999999996</v>
      </c>
      <c r="B109" s="1">
        <v>5.5890000000000004</v>
      </c>
      <c r="C109" s="1">
        <v>8.7319999999999993</v>
      </c>
      <c r="D109" s="1">
        <v>11.151</v>
      </c>
    </row>
    <row r="110" spans="1:4" x14ac:dyDescent="0.25">
      <c r="A110" s="6">
        <v>7.1459999999999999</v>
      </c>
      <c r="B110" s="1">
        <v>4.8979999999999997</v>
      </c>
      <c r="C110" s="1">
        <v>9.0150000000000006</v>
      </c>
      <c r="D110" s="1">
        <v>9.6660000000000004</v>
      </c>
    </row>
    <row r="111" spans="1:4" x14ac:dyDescent="0.25">
      <c r="A111" s="6">
        <v>3.86</v>
      </c>
      <c r="B111" s="1">
        <v>5.8559999999999999</v>
      </c>
      <c r="C111" s="1">
        <v>7.6310000000000002</v>
      </c>
      <c r="D111" s="1">
        <v>7.6379999999999999</v>
      </c>
    </row>
    <row r="112" spans="1:4" x14ac:dyDescent="0.25">
      <c r="A112" s="6">
        <v>4.4450000000000003</v>
      </c>
      <c r="B112" s="1">
        <v>7.2450000000000001</v>
      </c>
      <c r="C112" s="1">
        <v>5.266</v>
      </c>
      <c r="D112" s="1">
        <v>13.26</v>
      </c>
    </row>
    <row r="113" spans="1:4" x14ac:dyDescent="0.25">
      <c r="A113" s="6">
        <v>7.26</v>
      </c>
      <c r="B113" s="1">
        <v>4.4850000000000003</v>
      </c>
      <c r="C113" s="1">
        <v>3.8420000000000001</v>
      </c>
      <c r="D113" s="1">
        <v>4.2549999999999999</v>
      </c>
    </row>
    <row r="114" spans="1:4" x14ac:dyDescent="0.25">
      <c r="A114" s="6">
        <v>5.5990000000000002</v>
      </c>
      <c r="B114" s="1">
        <v>7.391</v>
      </c>
      <c r="C114" s="1">
        <v>6.94</v>
      </c>
      <c r="D114" s="1">
        <v>6.9930000000000003</v>
      </c>
    </row>
    <row r="115" spans="1:4" x14ac:dyDescent="0.25">
      <c r="A115" s="6">
        <v>6.5460000000000003</v>
      </c>
      <c r="B115" s="1">
        <v>6.4379999999999997</v>
      </c>
      <c r="C115" s="1">
        <v>5.4690000000000003</v>
      </c>
      <c r="D115" s="1">
        <v>2.9670000000000001</v>
      </c>
    </row>
    <row r="116" spans="1:4" x14ac:dyDescent="0.25">
      <c r="A116" s="6">
        <v>6.3680000000000003</v>
      </c>
      <c r="B116" s="1">
        <v>5.9420000000000002</v>
      </c>
      <c r="C116" s="1">
        <v>5.8739999999999997</v>
      </c>
      <c r="D116" s="1">
        <v>6.1929999999999996</v>
      </c>
    </row>
    <row r="117" spans="1:4" x14ac:dyDescent="0.25">
      <c r="A117" s="6">
        <v>5.8869999999999996</v>
      </c>
      <c r="B117" s="1">
        <v>9.43</v>
      </c>
      <c r="C117" s="1">
        <v>7.9489999999999998</v>
      </c>
      <c r="D117" s="1">
        <v>5.4859999999999998</v>
      </c>
    </row>
    <row r="118" spans="1:4" x14ac:dyDescent="0.25">
      <c r="A118" s="6">
        <v>8.0790000000000006</v>
      </c>
      <c r="B118" s="1">
        <v>7.5529999999999999</v>
      </c>
      <c r="C118" s="1">
        <v>6.0990000000000002</v>
      </c>
      <c r="D118" s="1">
        <v>4.7930000000000001</v>
      </c>
    </row>
    <row r="119" spans="1:4" x14ac:dyDescent="0.25">
      <c r="A119" s="6">
        <v>6.7450000000000001</v>
      </c>
      <c r="B119" s="1">
        <v>6.6390000000000002</v>
      </c>
      <c r="C119" s="1">
        <v>13.087999999999999</v>
      </c>
      <c r="D119" s="1">
        <v>3.6539999999999999</v>
      </c>
    </row>
    <row r="120" spans="1:4" x14ac:dyDescent="0.25">
      <c r="A120" s="6">
        <v>4.5839999999999996</v>
      </c>
      <c r="B120" s="1">
        <v>6.9939999999999998</v>
      </c>
      <c r="C120" s="1">
        <v>8.6069999999999993</v>
      </c>
      <c r="D120" s="1">
        <v>4.5860000000000003</v>
      </c>
    </row>
    <row r="121" spans="1:4" x14ac:dyDescent="0.25">
      <c r="A121" s="6">
        <v>2.6760000000000002</v>
      </c>
      <c r="B121" s="1">
        <v>4.3239999999999998</v>
      </c>
      <c r="C121" s="1">
        <v>10.834</v>
      </c>
      <c r="D121" s="1">
        <v>5.9189999999999996</v>
      </c>
    </row>
    <row r="122" spans="1:4" x14ac:dyDescent="0.25">
      <c r="A122" s="6">
        <v>5.2670000000000003</v>
      </c>
      <c r="B122" s="1">
        <v>4.5579999999999998</v>
      </c>
      <c r="C122" s="1">
        <v>9.9190000000000005</v>
      </c>
      <c r="D122" s="1">
        <v>3.2490000000000001</v>
      </c>
    </row>
    <row r="123" spans="1:4" x14ac:dyDescent="0.25">
      <c r="A123" s="6">
        <v>6.1150000000000002</v>
      </c>
      <c r="B123" s="1">
        <v>3.4049999999999998</v>
      </c>
      <c r="C123" s="1">
        <v>9.0190000000000001</v>
      </c>
      <c r="D123" s="1">
        <v>9.2810000000000006</v>
      </c>
    </row>
    <row r="124" spans="1:4" x14ac:dyDescent="0.25">
      <c r="A124" s="6">
        <v>3.2650000000000001</v>
      </c>
      <c r="B124" s="1">
        <v>4.7370000000000001</v>
      </c>
      <c r="C124" s="1">
        <v>5.7949999999999999</v>
      </c>
      <c r="D124" s="1">
        <v>3.5880000000000001</v>
      </c>
    </row>
    <row r="125" spans="1:4" x14ac:dyDescent="0.25">
      <c r="A125" s="6">
        <v>6.1</v>
      </c>
      <c r="B125" s="1">
        <v>9.16</v>
      </c>
      <c r="C125" s="1">
        <v>7.194</v>
      </c>
      <c r="D125" s="1">
        <v>6.6749999999999998</v>
      </c>
    </row>
    <row r="126" spans="1:4" x14ac:dyDescent="0.25">
      <c r="A126" s="6">
        <v>9.923</v>
      </c>
      <c r="B126" s="1">
        <v>4.9290000000000003</v>
      </c>
      <c r="C126" s="1">
        <v>13.022</v>
      </c>
      <c r="D126" s="1">
        <v>8.3119999999999994</v>
      </c>
    </row>
    <row r="127" spans="1:4" x14ac:dyDescent="0.25">
      <c r="A127" s="6">
        <v>5.8949999999999996</v>
      </c>
      <c r="B127" s="1">
        <v>8.73</v>
      </c>
      <c r="C127" s="1">
        <v>6.593</v>
      </c>
      <c r="D127" s="1">
        <v>3.5710000000000002</v>
      </c>
    </row>
    <row r="128" spans="1:4" x14ac:dyDescent="0.25">
      <c r="A128" s="6">
        <v>5.8620000000000001</v>
      </c>
      <c r="B128" s="1">
        <v>5.4080000000000004</v>
      </c>
      <c r="C128" s="1">
        <v>5.7030000000000003</v>
      </c>
      <c r="D128" s="1">
        <v>5.03</v>
      </c>
    </row>
    <row r="129" spans="1:4" x14ac:dyDescent="0.25">
      <c r="A129" s="6">
        <v>5.47</v>
      </c>
      <c r="B129" s="1">
        <v>6.5250000000000004</v>
      </c>
      <c r="C129" s="1">
        <v>8.266</v>
      </c>
      <c r="D129" s="1">
        <v>3.9849999999999999</v>
      </c>
    </row>
    <row r="130" spans="1:4" x14ac:dyDescent="0.25">
      <c r="A130" s="6">
        <v>7.4690000000000003</v>
      </c>
      <c r="B130" s="1">
        <v>10.089</v>
      </c>
      <c r="C130" s="1">
        <v>7.6689999999999996</v>
      </c>
      <c r="D130" s="1">
        <v>6.7889999999999997</v>
      </c>
    </row>
    <row r="131" spans="1:4" x14ac:dyDescent="0.25">
      <c r="A131" s="6">
        <v>5.0510000000000002</v>
      </c>
      <c r="B131" s="1">
        <v>4.0970000000000004</v>
      </c>
      <c r="C131" s="1">
        <v>7.5919999999999996</v>
      </c>
      <c r="D131" s="1">
        <v>5.8959999999999999</v>
      </c>
    </row>
    <row r="132" spans="1:4" x14ac:dyDescent="0.25">
      <c r="A132" s="6">
        <v>7.1959999999999997</v>
      </c>
      <c r="B132" s="1">
        <v>2.7989999999999999</v>
      </c>
      <c r="C132" s="1">
        <v>3.4169999999999998</v>
      </c>
      <c r="D132" s="1">
        <v>8.327</v>
      </c>
    </row>
    <row r="133" spans="1:4" x14ac:dyDescent="0.25">
      <c r="A133" s="6">
        <v>8.5340000000000007</v>
      </c>
      <c r="B133" s="1">
        <v>4.1440000000000001</v>
      </c>
      <c r="C133" s="1">
        <v>12.738</v>
      </c>
      <c r="D133" s="1">
        <v>8.5630000000000006</v>
      </c>
    </row>
    <row r="134" spans="1:4" x14ac:dyDescent="0.25">
      <c r="A134" s="6">
        <v>3.1739999999999999</v>
      </c>
      <c r="B134" s="1">
        <v>7.6070000000000002</v>
      </c>
      <c r="C134" s="1">
        <v>4.6120000000000001</v>
      </c>
      <c r="D134" s="1">
        <v>4.8579999999999997</v>
      </c>
    </row>
    <row r="135" spans="1:4" x14ac:dyDescent="0.25">
      <c r="A135" s="6">
        <v>6.2290000000000001</v>
      </c>
      <c r="B135" s="1">
        <v>6.3019999999999996</v>
      </c>
      <c r="C135" s="1">
        <v>9.3770000000000007</v>
      </c>
      <c r="D135" s="1">
        <v>4.6369999999999996</v>
      </c>
    </row>
    <row r="136" spans="1:4" x14ac:dyDescent="0.25">
      <c r="A136" s="6">
        <v>7.6120000000000001</v>
      </c>
      <c r="B136" s="1">
        <v>4.5380000000000003</v>
      </c>
      <c r="C136" s="1">
        <v>5.73</v>
      </c>
      <c r="D136" s="1">
        <v>5.7130000000000001</v>
      </c>
    </row>
    <row r="137" spans="1:4" x14ac:dyDescent="0.25">
      <c r="A137" s="6">
        <v>5.3460000000000001</v>
      </c>
      <c r="B137" s="1">
        <v>6.4790000000000001</v>
      </c>
      <c r="C137" s="1">
        <v>4.6189999999999998</v>
      </c>
      <c r="D137" s="1">
        <v>6.3789999999999996</v>
      </c>
    </row>
    <row r="138" spans="1:4" x14ac:dyDescent="0.25">
      <c r="A138" s="6">
        <v>7.1070000000000002</v>
      </c>
      <c r="B138" s="1">
        <v>4.992</v>
      </c>
      <c r="C138" s="1">
        <v>3.2610000000000001</v>
      </c>
      <c r="D138" s="1">
        <v>6.4649999999999999</v>
      </c>
    </row>
    <row r="139" spans="1:4" x14ac:dyDescent="0.25">
      <c r="A139" s="6">
        <v>6.7169999999999996</v>
      </c>
      <c r="B139" s="1">
        <v>6.3280000000000003</v>
      </c>
      <c r="C139" s="1">
        <v>5.39</v>
      </c>
      <c r="D139" s="1">
        <v>8.6660000000000004</v>
      </c>
    </row>
    <row r="140" spans="1:4" x14ac:dyDescent="0.25">
      <c r="A140" s="6">
        <v>3.4540000000000002</v>
      </c>
      <c r="B140" s="1">
        <v>7.9660000000000002</v>
      </c>
      <c r="C140" s="1">
        <v>9.8079999999999998</v>
      </c>
      <c r="D140" s="1">
        <v>10.242000000000001</v>
      </c>
    </row>
    <row r="141" spans="1:4" x14ac:dyDescent="0.25">
      <c r="A141" s="6">
        <v>5.3869999999999996</v>
      </c>
      <c r="B141" s="1">
        <v>5.7869999999999999</v>
      </c>
      <c r="C141" s="1">
        <v>8.9600000000000009</v>
      </c>
      <c r="D141" s="1">
        <v>7.3070000000000004</v>
      </c>
    </row>
    <row r="142" spans="1:4" x14ac:dyDescent="0.25">
      <c r="A142" s="6">
        <v>7.1479999999999997</v>
      </c>
      <c r="B142" s="1">
        <v>8.4789999999999992</v>
      </c>
      <c r="C142" s="1">
        <v>7.7229999999999999</v>
      </c>
      <c r="D142" s="1">
        <v>7.9039999999999999</v>
      </c>
    </row>
    <row r="143" spans="1:4" x14ac:dyDescent="0.25">
      <c r="A143" s="6">
        <v>8.61</v>
      </c>
      <c r="B143" s="1">
        <v>5.327</v>
      </c>
      <c r="C143" s="1">
        <v>9.5549999999999997</v>
      </c>
      <c r="D143" s="1">
        <v>8.1539999999999999</v>
      </c>
    </row>
    <row r="144" spans="1:4" x14ac:dyDescent="0.25">
      <c r="A144" s="6">
        <v>7.83</v>
      </c>
      <c r="B144" s="1">
        <v>4.5540000000000003</v>
      </c>
      <c r="D144" s="1">
        <v>6.3010000000000002</v>
      </c>
    </row>
    <row r="145" spans="1:5" x14ac:dyDescent="0.25">
      <c r="A145" s="6">
        <v>7.8159999999999998</v>
      </c>
      <c r="B145" s="1">
        <v>8.4429999999999996</v>
      </c>
      <c r="D145" s="1">
        <v>5.3869999999999996</v>
      </c>
    </row>
    <row r="146" spans="1:5" x14ac:dyDescent="0.25">
      <c r="A146" s="6">
        <v>6.3360000000000003</v>
      </c>
      <c r="B146" s="1">
        <v>7.9969999999999999</v>
      </c>
      <c r="D146" s="1">
        <v>7.7480000000000002</v>
      </c>
    </row>
    <row r="147" spans="1:5" x14ac:dyDescent="0.25">
      <c r="A147" s="6">
        <v>6.8170000000000002</v>
      </c>
      <c r="B147" s="1">
        <v>7.5570000000000004</v>
      </c>
      <c r="D147" s="1">
        <v>9.5739999999999998</v>
      </c>
    </row>
    <row r="148" spans="1:5" x14ac:dyDescent="0.25">
      <c r="A148" s="6">
        <v>10.286</v>
      </c>
      <c r="B148" s="1">
        <v>5.4169999999999998</v>
      </c>
      <c r="D148" s="1">
        <v>9.32</v>
      </c>
    </row>
    <row r="149" spans="1:5" x14ac:dyDescent="0.25">
      <c r="A149" s="6">
        <v>5.3280000000000003</v>
      </c>
      <c r="B149" s="1">
        <v>6.5090000000000003</v>
      </c>
      <c r="D149" s="5"/>
      <c r="E149" s="5"/>
    </row>
    <row r="150" spans="1:5" x14ac:dyDescent="0.25">
      <c r="A150" s="6">
        <v>3.411</v>
      </c>
      <c r="B150" s="1">
        <v>6.1280000000000001</v>
      </c>
      <c r="D150" s="5"/>
      <c r="E150" s="5"/>
    </row>
    <row r="151" spans="1:5" x14ac:dyDescent="0.25">
      <c r="A151" s="6">
        <v>6.69</v>
      </c>
      <c r="B151" s="1">
        <v>9.1379999999999999</v>
      </c>
      <c r="D151" s="5"/>
      <c r="E151" s="5"/>
    </row>
    <row r="152" spans="1:5" x14ac:dyDescent="0.25">
      <c r="A152" s="6">
        <v>7.0439999999999996</v>
      </c>
      <c r="B152" s="1">
        <v>5.88</v>
      </c>
      <c r="D152" s="5"/>
      <c r="E152" s="5"/>
    </row>
    <row r="153" spans="1:5" x14ac:dyDescent="0.25">
      <c r="A153" s="6">
        <v>5.6289999999999996</v>
      </c>
      <c r="B153" s="1">
        <v>9.2059999999999995</v>
      </c>
      <c r="D153" s="5"/>
      <c r="E153" s="5"/>
    </row>
    <row r="154" spans="1:5" x14ac:dyDescent="0.25">
      <c r="A154" s="6">
        <v>3.1549999999999998</v>
      </c>
      <c r="B154" s="5"/>
      <c r="C154" s="5"/>
      <c r="D154" s="5"/>
      <c r="E154" s="5"/>
    </row>
    <row r="155" spans="1:5" x14ac:dyDescent="0.25">
      <c r="A155" s="6">
        <v>3.298</v>
      </c>
      <c r="B155" s="5"/>
      <c r="C155" s="5"/>
      <c r="D155" s="5"/>
      <c r="E155" s="5"/>
    </row>
    <row r="156" spans="1:5" x14ac:dyDescent="0.25">
      <c r="A156" s="1"/>
      <c r="B156" s="5"/>
      <c r="C156" s="5"/>
      <c r="D156" s="5"/>
      <c r="E156" s="5"/>
    </row>
    <row r="157" spans="1:5" x14ac:dyDescent="0.25">
      <c r="A157" s="1"/>
      <c r="B157" s="5"/>
      <c r="C157" s="5"/>
      <c r="D157" s="5"/>
      <c r="E157" s="5"/>
    </row>
    <row r="158" spans="1:5" x14ac:dyDescent="0.25">
      <c r="A158" s="1"/>
      <c r="B158" s="5"/>
      <c r="C158" s="5"/>
      <c r="D158" s="5"/>
      <c r="E158" s="5"/>
    </row>
    <row r="159" spans="1:5" x14ac:dyDescent="0.25">
      <c r="A159" s="1"/>
      <c r="B159" s="5"/>
      <c r="C159" s="5"/>
      <c r="D159" s="5"/>
      <c r="E159" s="5"/>
    </row>
    <row r="160" spans="1:5" x14ac:dyDescent="0.25">
      <c r="A160" s="1"/>
      <c r="B160" s="5"/>
      <c r="C160" s="5"/>
      <c r="D160" s="5"/>
      <c r="E160" s="5"/>
    </row>
    <row r="161" spans="1:5" x14ac:dyDescent="0.25">
      <c r="A161" s="1"/>
      <c r="B161" s="5"/>
      <c r="C161" s="5"/>
      <c r="D161" s="5"/>
      <c r="E161" s="5"/>
    </row>
    <row r="162" spans="1:5" x14ac:dyDescent="0.25">
      <c r="A162" s="1"/>
      <c r="B162" s="5"/>
      <c r="C162" s="5"/>
      <c r="D162" s="5"/>
      <c r="E162" s="5"/>
    </row>
    <row r="163" spans="1:5" x14ac:dyDescent="0.25">
      <c r="A163" s="1"/>
      <c r="B163" s="5"/>
      <c r="C163" s="5"/>
      <c r="D163" s="5"/>
      <c r="E163" s="5"/>
    </row>
    <row r="164" spans="1:5" x14ac:dyDescent="0.25">
      <c r="A164" s="1"/>
      <c r="B164" s="5"/>
      <c r="D164" s="5"/>
      <c r="E164" s="5"/>
    </row>
    <row r="165" spans="1:5" x14ac:dyDescent="0.25">
      <c r="A165" s="1"/>
      <c r="B165" s="5"/>
      <c r="D165" s="5"/>
      <c r="E165" s="5"/>
    </row>
    <row r="166" spans="1:5" x14ac:dyDescent="0.25">
      <c r="A166" s="1"/>
      <c r="B166" s="5"/>
      <c r="D166" s="5"/>
      <c r="E166" s="5"/>
    </row>
    <row r="167" spans="1:5" x14ac:dyDescent="0.25">
      <c r="A167" s="1"/>
      <c r="B167" s="5"/>
    </row>
    <row r="168" spans="1:5" x14ac:dyDescent="0.25">
      <c r="A168" s="1"/>
      <c r="B168" s="5"/>
    </row>
    <row r="169" spans="1:5" x14ac:dyDescent="0.25">
      <c r="A169" s="1"/>
      <c r="B169" s="5"/>
    </row>
    <row r="170" spans="1:5" x14ac:dyDescent="0.25">
      <c r="A170" s="1"/>
      <c r="B170" s="5"/>
    </row>
    <row r="171" spans="1:5" x14ac:dyDescent="0.25">
      <c r="A171" s="1"/>
      <c r="B171" s="5"/>
    </row>
    <row r="172" spans="1:5" x14ac:dyDescent="0.25">
      <c r="A172" s="1"/>
      <c r="B172" s="5"/>
    </row>
    <row r="173" spans="1:5" x14ac:dyDescent="0.25">
      <c r="A173" s="1"/>
      <c r="B173" s="5"/>
    </row>
    <row r="174" spans="1:5" x14ac:dyDescent="0.25">
      <c r="A174" s="1"/>
      <c r="B174" s="5"/>
    </row>
    <row r="175" spans="1:5" x14ac:dyDescent="0.25">
      <c r="A175" s="1"/>
      <c r="B175" s="5"/>
    </row>
    <row r="176" spans="1:5" x14ac:dyDescent="0.25">
      <c r="A176" s="1"/>
      <c r="B176" s="5"/>
    </row>
    <row r="177" spans="1:2" x14ac:dyDescent="0.25">
      <c r="A177" s="1">
        <f>AVERAGE(A5:A174)</f>
        <v>6.8420198675496691</v>
      </c>
      <c r="B177" s="5"/>
    </row>
    <row r="178" spans="1:2" x14ac:dyDescent="0.25">
      <c r="A178" s="1"/>
      <c r="B178" s="5"/>
    </row>
    <row r="179" spans="1:2" x14ac:dyDescent="0.25">
      <c r="A179" s="1"/>
      <c r="B179" s="5"/>
    </row>
    <row r="180" spans="1:2" x14ac:dyDescent="0.25">
      <c r="B180" s="5"/>
    </row>
    <row r="181" spans="1:2" x14ac:dyDescent="0.25">
      <c r="B181" s="5"/>
    </row>
    <row r="182" spans="1:2" x14ac:dyDescent="0.25">
      <c r="B182" s="5"/>
    </row>
  </sheetData>
  <mergeCells count="1">
    <mergeCell ref="A3:D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activeCell="K17" sqref="K17"/>
    </sheetView>
  </sheetViews>
  <sheetFormatPr baseColWidth="10" defaultColWidth="9.140625" defaultRowHeight="15" x14ac:dyDescent="0.25"/>
  <cols>
    <col min="2" max="2" width="14.5703125" customWidth="1"/>
    <col min="3" max="3" width="14.140625" customWidth="1"/>
    <col min="4" max="4" width="16" customWidth="1"/>
    <col min="5" max="6" width="15.85546875" customWidth="1"/>
  </cols>
  <sheetData>
    <row r="1" spans="1:8" ht="17.25" x14ac:dyDescent="0.25">
      <c r="A1" s="43" t="s">
        <v>43</v>
      </c>
      <c r="B1" s="43"/>
      <c r="C1" s="43"/>
      <c r="D1" s="43"/>
      <c r="E1" s="43"/>
      <c r="F1" s="43"/>
      <c r="G1" s="43"/>
      <c r="H1" s="43"/>
    </row>
    <row r="2" spans="1:8" ht="15.75" thickBot="1" x14ac:dyDescent="0.3"/>
    <row r="3" spans="1:8" ht="15.75" thickBot="1" x14ac:dyDescent="0.3">
      <c r="A3" s="48" t="s">
        <v>10</v>
      </c>
      <c r="B3" s="46" t="s">
        <v>11</v>
      </c>
      <c r="C3" s="47"/>
      <c r="D3" s="46" t="s">
        <v>12</v>
      </c>
      <c r="E3" s="47"/>
      <c r="F3" s="44" t="s">
        <v>13</v>
      </c>
      <c r="G3" s="44" t="s">
        <v>14</v>
      </c>
    </row>
    <row r="4" spans="1:8" ht="15.75" thickBot="1" x14ac:dyDescent="0.3">
      <c r="A4" s="49"/>
      <c r="B4" s="7" t="s">
        <v>15</v>
      </c>
      <c r="C4" s="8" t="s">
        <v>16</v>
      </c>
      <c r="D4" s="7" t="s">
        <v>17</v>
      </c>
      <c r="E4" s="8" t="s">
        <v>18</v>
      </c>
      <c r="F4" s="45"/>
      <c r="G4" s="45"/>
      <c r="H4" s="9" t="s">
        <v>3</v>
      </c>
    </row>
    <row r="5" spans="1:8" ht="15.75" thickBot="1" x14ac:dyDescent="0.3">
      <c r="A5" s="10" t="s">
        <v>19</v>
      </c>
      <c r="B5" s="11">
        <v>7</v>
      </c>
      <c r="C5">
        <v>16</v>
      </c>
      <c r="D5" s="11">
        <v>45</v>
      </c>
      <c r="E5" s="12">
        <v>47</v>
      </c>
      <c r="F5" s="13">
        <v>229</v>
      </c>
      <c r="G5" s="13">
        <v>156</v>
      </c>
      <c r="H5" s="14">
        <f>SUM(B5:G5)</f>
        <v>500</v>
      </c>
    </row>
    <row r="6" spans="1:8" ht="15.75" thickBot="1" x14ac:dyDescent="0.3">
      <c r="A6" s="10" t="s">
        <v>20</v>
      </c>
      <c r="B6" s="11">
        <v>14</v>
      </c>
      <c r="C6" s="12">
        <v>10</v>
      </c>
      <c r="D6" s="11">
        <v>45</v>
      </c>
      <c r="E6" s="12">
        <v>62</v>
      </c>
      <c r="F6" s="13">
        <v>209</v>
      </c>
      <c r="G6" s="13">
        <v>136</v>
      </c>
      <c r="H6" s="14">
        <f t="shared" ref="H6:H8" si="0">SUM(B6:G6)</f>
        <v>476</v>
      </c>
    </row>
    <row r="7" spans="1:8" ht="15.75" thickBot="1" x14ac:dyDescent="0.3">
      <c r="A7" s="10" t="s">
        <v>21</v>
      </c>
      <c r="B7" s="11">
        <v>17</v>
      </c>
      <c r="C7" s="12">
        <v>6</v>
      </c>
      <c r="D7" s="11">
        <v>63</v>
      </c>
      <c r="E7" s="12">
        <v>59</v>
      </c>
      <c r="F7" s="13">
        <v>216</v>
      </c>
      <c r="G7" s="13">
        <v>135</v>
      </c>
      <c r="H7" s="14">
        <f t="shared" si="0"/>
        <v>496</v>
      </c>
    </row>
    <row r="8" spans="1:8" ht="15.75" thickBot="1" x14ac:dyDescent="0.3">
      <c r="A8" s="10" t="s">
        <v>22</v>
      </c>
      <c r="B8" s="15">
        <v>10</v>
      </c>
      <c r="C8" s="16">
        <v>13</v>
      </c>
      <c r="D8" s="15">
        <v>39</v>
      </c>
      <c r="E8" s="16">
        <v>53</v>
      </c>
      <c r="F8" s="17">
        <v>266</v>
      </c>
      <c r="G8" s="17">
        <v>99</v>
      </c>
      <c r="H8" s="4">
        <f t="shared" si="0"/>
        <v>480</v>
      </c>
    </row>
    <row r="9" spans="1:8" x14ac:dyDescent="0.25">
      <c r="A9" s="18"/>
    </row>
    <row r="10" spans="1:8" ht="15.75" thickBot="1" x14ac:dyDescent="0.3">
      <c r="A10" s="18"/>
    </row>
    <row r="11" spans="1:8" x14ac:dyDescent="0.25">
      <c r="A11" s="44" t="s">
        <v>23</v>
      </c>
      <c r="B11" s="46" t="s">
        <v>11</v>
      </c>
      <c r="C11" s="47"/>
      <c r="D11" s="46" t="s">
        <v>12</v>
      </c>
      <c r="E11" s="47"/>
      <c r="F11" s="44" t="s">
        <v>13</v>
      </c>
      <c r="G11" s="44" t="s">
        <v>14</v>
      </c>
    </row>
    <row r="12" spans="1:8" ht="15.75" thickBot="1" x14ac:dyDescent="0.3">
      <c r="A12" s="45"/>
      <c r="B12" s="41"/>
      <c r="C12" s="42"/>
      <c r="D12" s="41"/>
      <c r="E12" s="42"/>
      <c r="F12" s="45"/>
      <c r="G12" s="45"/>
    </row>
    <row r="13" spans="1:8" ht="15.75" thickBot="1" x14ac:dyDescent="0.3">
      <c r="A13" s="4" t="s">
        <v>19</v>
      </c>
      <c r="B13" s="39">
        <f>(SUM(B5:C5))/H5*100</f>
        <v>4.5999999999999996</v>
      </c>
      <c r="C13" s="40"/>
      <c r="D13" s="39">
        <f>(SUM(D5:E5))/H5*100</f>
        <v>18.399999999999999</v>
      </c>
      <c r="E13" s="40"/>
      <c r="F13" s="19">
        <f>(SUM(F5))/H5*100</f>
        <v>45.800000000000004</v>
      </c>
      <c r="G13" s="20">
        <f>(SUM(G5))/H5*100</f>
        <v>31.2</v>
      </c>
    </row>
    <row r="14" spans="1:8" ht="15.75" thickBot="1" x14ac:dyDescent="0.3">
      <c r="A14" s="4" t="s">
        <v>20</v>
      </c>
      <c r="B14" s="39">
        <f>(SUM(B6:C6))/H6*100</f>
        <v>5.0420168067226889</v>
      </c>
      <c r="C14" s="40"/>
      <c r="D14" s="39">
        <f>(SUM(D6:E6))/H6*100</f>
        <v>22.478991596638657</v>
      </c>
      <c r="E14" s="40"/>
      <c r="F14" s="19">
        <f>(SUM(F6))/H6*100</f>
        <v>43.907563025210081</v>
      </c>
      <c r="G14" s="20">
        <f>(SUM(G6))/H6*100</f>
        <v>28.571428571428569</v>
      </c>
    </row>
    <row r="15" spans="1:8" ht="15.75" thickBot="1" x14ac:dyDescent="0.3">
      <c r="A15" s="4" t="s">
        <v>21</v>
      </c>
      <c r="B15" s="39">
        <f>(SUM(B7:C7))/H7*100</f>
        <v>4.637096774193548</v>
      </c>
      <c r="C15" s="40"/>
      <c r="D15" s="39">
        <f>(SUM(D7:E7))/H7*100</f>
        <v>24.596774193548388</v>
      </c>
      <c r="E15" s="40"/>
      <c r="F15" s="19">
        <f>(SUM(F7))/H7*100</f>
        <v>43.548387096774192</v>
      </c>
      <c r="G15" s="20">
        <f>(SUM(G7))/H7*100</f>
        <v>27.217741935483868</v>
      </c>
    </row>
    <row r="16" spans="1:8" ht="15.75" thickBot="1" x14ac:dyDescent="0.3">
      <c r="A16" s="4" t="s">
        <v>22</v>
      </c>
      <c r="B16" s="39">
        <f>(SUM(B8:C8))/H8*100</f>
        <v>4.791666666666667</v>
      </c>
      <c r="C16" s="40"/>
      <c r="D16" s="39">
        <f>(SUM(D8:E8))/H8*100</f>
        <v>19.166666666666668</v>
      </c>
      <c r="E16" s="40"/>
      <c r="F16" s="19">
        <f>(SUM(F8))/H8*100</f>
        <v>55.416666666666671</v>
      </c>
      <c r="G16" s="20">
        <f>(SUM(G8))/H8*100</f>
        <v>20.625</v>
      </c>
    </row>
  </sheetData>
  <mergeCells count="21">
    <mergeCell ref="A1:H1"/>
    <mergeCell ref="A11:A12"/>
    <mergeCell ref="B11:C11"/>
    <mergeCell ref="D11:E11"/>
    <mergeCell ref="F11:F12"/>
    <mergeCell ref="G11:G12"/>
    <mergeCell ref="A3:A4"/>
    <mergeCell ref="B3:C3"/>
    <mergeCell ref="D3:E3"/>
    <mergeCell ref="F3:F4"/>
    <mergeCell ref="G3:G4"/>
    <mergeCell ref="B15:C15"/>
    <mergeCell ref="D15:E15"/>
    <mergeCell ref="B16:C16"/>
    <mergeCell ref="D16:E16"/>
    <mergeCell ref="B12:C12"/>
    <mergeCell ref="D12:E12"/>
    <mergeCell ref="B13:C13"/>
    <mergeCell ref="D13:E13"/>
    <mergeCell ref="B14:C14"/>
    <mergeCell ref="D14:E1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tabSelected="1" workbookViewId="0">
      <selection activeCell="S18" sqref="S18"/>
    </sheetView>
  </sheetViews>
  <sheetFormatPr baseColWidth="10" defaultColWidth="9.140625" defaultRowHeight="15" x14ac:dyDescent="0.25"/>
  <cols>
    <col min="2" max="2" width="14.5703125" customWidth="1"/>
    <col min="3" max="3" width="14.140625" customWidth="1"/>
    <col min="4" max="4" width="16" customWidth="1"/>
    <col min="5" max="6" width="15.85546875" customWidth="1"/>
  </cols>
  <sheetData>
    <row r="1" spans="1:9" ht="17.25" x14ac:dyDescent="0.25">
      <c r="B1" s="43" t="s">
        <v>43</v>
      </c>
      <c r="C1" s="43"/>
      <c r="D1" s="43"/>
      <c r="E1" s="43"/>
      <c r="F1" s="43"/>
      <c r="G1" s="43"/>
      <c r="H1" s="43"/>
      <c r="I1" s="43"/>
    </row>
    <row r="2" spans="1:9" ht="15.75" thickBot="1" x14ac:dyDescent="0.3"/>
    <row r="3" spans="1:9" ht="15.75" thickBot="1" x14ac:dyDescent="0.3">
      <c r="A3" s="48" t="s">
        <v>10</v>
      </c>
      <c r="B3" s="46" t="s">
        <v>11</v>
      </c>
      <c r="C3" s="47"/>
      <c r="D3" s="46" t="s">
        <v>12</v>
      </c>
      <c r="E3" s="47"/>
      <c r="F3" s="44" t="s">
        <v>13</v>
      </c>
      <c r="G3" s="44" t="s">
        <v>14</v>
      </c>
    </row>
    <row r="4" spans="1:9" ht="15.75" thickBot="1" x14ac:dyDescent="0.3">
      <c r="A4" s="49"/>
      <c r="B4" s="7" t="s">
        <v>15</v>
      </c>
      <c r="C4" s="8" t="s">
        <v>16</v>
      </c>
      <c r="D4" s="7" t="s">
        <v>17</v>
      </c>
      <c r="E4" s="8" t="s">
        <v>18</v>
      </c>
      <c r="F4" s="45"/>
      <c r="G4" s="45"/>
      <c r="H4" s="9" t="s">
        <v>3</v>
      </c>
    </row>
    <row r="5" spans="1:9" ht="15.75" thickBot="1" x14ac:dyDescent="0.3">
      <c r="A5" s="10" t="s">
        <v>19</v>
      </c>
      <c r="B5" s="11">
        <v>12</v>
      </c>
      <c r="C5">
        <v>17</v>
      </c>
      <c r="D5" s="11">
        <v>55</v>
      </c>
      <c r="E5" s="12">
        <v>80</v>
      </c>
      <c r="F5" s="13">
        <v>255</v>
      </c>
      <c r="G5" s="13">
        <v>155</v>
      </c>
      <c r="H5" s="14">
        <f>SUM(B5:G5)</f>
        <v>574</v>
      </c>
    </row>
    <row r="6" spans="1:9" ht="15.75" thickBot="1" x14ac:dyDescent="0.3">
      <c r="A6" s="10" t="s">
        <v>20</v>
      </c>
      <c r="B6" s="11">
        <v>15</v>
      </c>
      <c r="C6" s="12">
        <v>11</v>
      </c>
      <c r="D6" s="11">
        <v>63</v>
      </c>
      <c r="E6" s="12">
        <v>71</v>
      </c>
      <c r="F6" s="13">
        <v>224</v>
      </c>
      <c r="G6" s="13">
        <v>146</v>
      </c>
      <c r="H6" s="14">
        <f t="shared" ref="H6:H8" si="0">SUM(B6:G6)</f>
        <v>530</v>
      </c>
    </row>
    <row r="7" spans="1:9" ht="15.75" thickBot="1" x14ac:dyDescent="0.3">
      <c r="A7" s="10" t="s">
        <v>21</v>
      </c>
      <c r="B7" s="11">
        <v>22</v>
      </c>
      <c r="C7" s="12">
        <v>9</v>
      </c>
      <c r="D7" s="11">
        <v>49</v>
      </c>
      <c r="E7" s="12">
        <v>49</v>
      </c>
      <c r="F7" s="13">
        <v>236</v>
      </c>
      <c r="G7" s="13">
        <v>159</v>
      </c>
      <c r="H7" s="14">
        <f t="shared" si="0"/>
        <v>524</v>
      </c>
    </row>
    <row r="8" spans="1:9" ht="15.75" thickBot="1" x14ac:dyDescent="0.3">
      <c r="A8" s="10" t="s">
        <v>22</v>
      </c>
      <c r="B8" s="15">
        <v>13</v>
      </c>
      <c r="C8" s="16">
        <v>13</v>
      </c>
      <c r="D8" s="15">
        <v>47</v>
      </c>
      <c r="E8" s="16">
        <v>51</v>
      </c>
      <c r="F8" s="17">
        <v>219</v>
      </c>
      <c r="G8" s="17">
        <v>124</v>
      </c>
      <c r="H8" s="4">
        <f t="shared" si="0"/>
        <v>467</v>
      </c>
    </row>
    <row r="9" spans="1:9" x14ac:dyDescent="0.25">
      <c r="A9" s="18"/>
    </row>
    <row r="10" spans="1:9" ht="15.75" thickBot="1" x14ac:dyDescent="0.3">
      <c r="A10" s="18"/>
    </row>
    <row r="11" spans="1:9" x14ac:dyDescent="0.25">
      <c r="A11" s="44" t="s">
        <v>23</v>
      </c>
      <c r="B11" s="46" t="s">
        <v>11</v>
      </c>
      <c r="C11" s="47"/>
      <c r="D11" s="46" t="s">
        <v>12</v>
      </c>
      <c r="E11" s="47"/>
      <c r="F11" s="44" t="s">
        <v>13</v>
      </c>
      <c r="G11" s="44" t="s">
        <v>14</v>
      </c>
    </row>
    <row r="12" spans="1:9" ht="15.75" thickBot="1" x14ac:dyDescent="0.3">
      <c r="A12" s="45"/>
      <c r="B12" s="41"/>
      <c r="C12" s="42"/>
      <c r="D12" s="41"/>
      <c r="E12" s="42"/>
      <c r="F12" s="45"/>
      <c r="G12" s="45"/>
    </row>
    <row r="13" spans="1:9" ht="15.75" thickBot="1" x14ac:dyDescent="0.3">
      <c r="A13" s="4" t="s">
        <v>19</v>
      </c>
      <c r="B13" s="39">
        <f>(SUM(B5:C5))/H5*100</f>
        <v>5.0522648083623691</v>
      </c>
      <c r="C13" s="40"/>
      <c r="D13" s="39">
        <f>(SUM(D5:E5))/H5*100</f>
        <v>23.519163763066203</v>
      </c>
      <c r="E13" s="40"/>
      <c r="F13" s="19">
        <f>(SUM(F5))/H5*100</f>
        <v>44.42508710801394</v>
      </c>
      <c r="G13" s="20">
        <f>(SUM(G5))/H5*100</f>
        <v>27.00348432055749</v>
      </c>
    </row>
    <row r="14" spans="1:9" ht="15.75" thickBot="1" x14ac:dyDescent="0.3">
      <c r="A14" s="4" t="s">
        <v>20</v>
      </c>
      <c r="B14" s="39">
        <f>(SUM(B6:C6))/H6*100</f>
        <v>4.9056603773584913</v>
      </c>
      <c r="C14" s="40"/>
      <c r="D14" s="39">
        <f>(SUM(D6:E6))/H6*100</f>
        <v>25.283018867924529</v>
      </c>
      <c r="E14" s="40"/>
      <c r="F14" s="19">
        <f>(SUM(F6))/H6*100</f>
        <v>42.264150943396231</v>
      </c>
      <c r="G14" s="20">
        <f>(SUM(G6))/H6*100</f>
        <v>27.547169811320753</v>
      </c>
    </row>
    <row r="15" spans="1:9" ht="15.75" thickBot="1" x14ac:dyDescent="0.3">
      <c r="A15" s="4" t="s">
        <v>21</v>
      </c>
      <c r="B15" s="39">
        <f>(SUM(B7:C7))/H7*100</f>
        <v>5.9160305343511448</v>
      </c>
      <c r="C15" s="40"/>
      <c r="D15" s="39">
        <f>(SUM(D7:E7))/H7*100</f>
        <v>18.702290076335878</v>
      </c>
      <c r="E15" s="40"/>
      <c r="F15" s="19">
        <f>(SUM(F7))/H7*100</f>
        <v>45.038167938931295</v>
      </c>
      <c r="G15" s="20">
        <f>(SUM(G7))/H7*100</f>
        <v>30.343511450381676</v>
      </c>
    </row>
    <row r="16" spans="1:9" ht="15.75" thickBot="1" x14ac:dyDescent="0.3">
      <c r="A16" s="4" t="s">
        <v>22</v>
      </c>
      <c r="B16" s="39">
        <f>(SUM(B8:C8))/H8*100</f>
        <v>5.5674518201284791</v>
      </c>
      <c r="C16" s="40"/>
      <c r="D16" s="39">
        <f>(SUM(D8:E8))/H8*100</f>
        <v>20.985010706638114</v>
      </c>
      <c r="E16" s="40"/>
      <c r="F16" s="19">
        <f>(SUM(F8))/H8*100</f>
        <v>46.895074946466806</v>
      </c>
      <c r="G16" s="20">
        <f>(SUM(G8))/H8*100</f>
        <v>26.552462526766597</v>
      </c>
    </row>
  </sheetData>
  <mergeCells count="21">
    <mergeCell ref="B1:I1"/>
    <mergeCell ref="A11:A12"/>
    <mergeCell ref="B11:C11"/>
    <mergeCell ref="D11:E11"/>
    <mergeCell ref="F11:F12"/>
    <mergeCell ref="G11:G12"/>
    <mergeCell ref="A3:A4"/>
    <mergeCell ref="B3:C3"/>
    <mergeCell ref="D3:E3"/>
    <mergeCell ref="F3:F4"/>
    <mergeCell ref="G3:G4"/>
    <mergeCell ref="B15:C15"/>
    <mergeCell ref="D15:E15"/>
    <mergeCell ref="B16:C16"/>
    <mergeCell ref="D16:E16"/>
    <mergeCell ref="B12:C12"/>
    <mergeCell ref="D12:E12"/>
    <mergeCell ref="B13:C13"/>
    <mergeCell ref="D13:E13"/>
    <mergeCell ref="B14:C14"/>
    <mergeCell ref="D14:E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Figure 3 E</vt:lpstr>
      <vt:lpstr>Figure 3 F. I</vt:lpstr>
      <vt:lpstr>Figure 3 F. II</vt:lpstr>
      <vt:lpstr>Figure 3 G I</vt:lpstr>
      <vt:lpstr>Figure 3 G II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2022-10-30T20:52:40Z</dcterms:created>
  <dcterms:modified xsi:type="dcterms:W3CDTF">2023-01-29T22:55:16Z</dcterms:modified>
</cp:coreProperties>
</file>